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aa\"/>
    </mc:Choice>
  </mc:AlternateContent>
  <bookViews>
    <workbookView xWindow="0" yWindow="0" windowWidth="14370" windowHeight="12795" activeTab="1"/>
  </bookViews>
  <sheets>
    <sheet name="DC TJ - projekty" sheetId="1" r:id="rId1"/>
    <sheet name="DC KC - projekty" sheetId="3" r:id="rId2"/>
  </sheets>
  <calcPr calcId="15251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" i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4" i="3"/>
  <c r="H53" i="3" l="1"/>
  <c r="H41" i="1"/>
  <c r="G53" i="3"/>
  <c r="F53" i="3"/>
  <c r="E53" i="3"/>
  <c r="D53" i="3"/>
  <c r="C53" i="3"/>
  <c r="G41" i="1"/>
  <c r="F41" i="1"/>
  <c r="E41" i="1"/>
  <c r="D41" i="1"/>
  <c r="C41" i="1"/>
</calcChain>
</file>

<file path=xl/sharedStrings.xml><?xml version="1.0" encoding="utf-8"?>
<sst xmlns="http://schemas.openxmlformats.org/spreadsheetml/2006/main" count="126" uniqueCount="115">
  <si>
    <t>Projekty umiestnené v DC Tajov x86 architektúra stav k 31.1.2020</t>
  </si>
  <si>
    <t>Organizácia</t>
  </si>
  <si>
    <t>Názov projektu v CSP</t>
  </si>
  <si>
    <t>Počet VCPU</t>
  </si>
  <si>
    <t>RAM (GB)</t>
  </si>
  <si>
    <t>Tier1(GB)</t>
  </si>
  <si>
    <t>Tier2(GB)</t>
  </si>
  <si>
    <t>Tier3(GB)</t>
  </si>
  <si>
    <t>CSIRT</t>
  </si>
  <si>
    <t>5060csirt</t>
  </si>
  <si>
    <t>DEUS</t>
  </si>
  <si>
    <t>5056ipb</t>
  </si>
  <si>
    <t>5044dpb</t>
  </si>
  <si>
    <t>MINDOP</t>
  </si>
  <si>
    <t>5107bcpsk</t>
  </si>
  <si>
    <t>5082dgs</t>
  </si>
  <si>
    <t>5073pgs</t>
  </si>
  <si>
    <t>MVSR</t>
  </si>
  <si>
    <t>5117spprtprj</t>
  </si>
  <si>
    <t>5111mdt</t>
  </si>
  <si>
    <t>5108mcw</t>
  </si>
  <si>
    <t>5102spprtprj</t>
  </si>
  <si>
    <t>5095spprtprj</t>
  </si>
  <si>
    <t>5084mcmp</t>
  </si>
  <si>
    <t>5078dblab</t>
  </si>
  <si>
    <t>5075fdc</t>
  </si>
  <si>
    <t>5071mdz</t>
  </si>
  <si>
    <t>5067eidRA</t>
  </si>
  <si>
    <t>5061mvml</t>
  </si>
  <si>
    <t>5058sapp</t>
  </si>
  <si>
    <t>5048Penet</t>
  </si>
  <si>
    <t>5039wwwmvsr</t>
  </si>
  <si>
    <t>0004ppsmvsr</t>
  </si>
  <si>
    <t>5114mvvmc</t>
  </si>
  <si>
    <t>5104spprtprj</t>
  </si>
  <si>
    <t>5072mft</t>
  </si>
  <si>
    <t>5065qeseac</t>
  </si>
  <si>
    <t>5059fbt</t>
  </si>
  <si>
    <t>5038dcld</t>
  </si>
  <si>
    <t>5109mvpgp</t>
  </si>
  <si>
    <t>5057cldwb</t>
  </si>
  <si>
    <t>5101objz</t>
  </si>
  <si>
    <t>MVSR2</t>
  </si>
  <si>
    <t>5070mvsrs</t>
  </si>
  <si>
    <t>MZPSR</t>
  </si>
  <si>
    <t>5076smopajs</t>
  </si>
  <si>
    <t>5064nvcld</t>
  </si>
  <si>
    <t>SPFSR</t>
  </si>
  <si>
    <t>5081vsf</t>
  </si>
  <si>
    <t>5043fbsft</t>
  </si>
  <si>
    <t>SUSR</t>
  </si>
  <si>
    <t>5094zmnprprv</t>
  </si>
  <si>
    <t>UPPVII</t>
  </si>
  <si>
    <t>5080ruppvii</t>
  </si>
  <si>
    <t>Spolu za projekty</t>
  </si>
  <si>
    <t>Projekty umiestnené v DC Kopčianska x86 architektúra stav k 31.1.2020</t>
  </si>
  <si>
    <t>MDVRR</t>
  </si>
  <si>
    <t>0129dgs</t>
  </si>
  <si>
    <t>0060ads</t>
  </si>
  <si>
    <t>0043ntrmdlsk</t>
  </si>
  <si>
    <t>0005sskscr</t>
  </si>
  <si>
    <t>0128Byvaj</t>
  </si>
  <si>
    <t>0059ads</t>
  </si>
  <si>
    <t>MFSR</t>
  </si>
  <si>
    <t>0094ezzk</t>
  </si>
  <si>
    <t>0092evsmp</t>
  </si>
  <si>
    <t>0077evf</t>
  </si>
  <si>
    <t>0041csruav</t>
  </si>
  <si>
    <t>0029visum</t>
  </si>
  <si>
    <t>Cloud_web</t>
  </si>
  <si>
    <t>0093isurhh</t>
  </si>
  <si>
    <t>MKSR</t>
  </si>
  <si>
    <t>0109cpk</t>
  </si>
  <si>
    <t>0033hpk</t>
  </si>
  <si>
    <t>0025ores</t>
  </si>
  <si>
    <t>MSVVaSSR</t>
  </si>
  <si>
    <t>0023VA</t>
  </si>
  <si>
    <t>0021spgk</t>
  </si>
  <si>
    <t>0019nucem</t>
  </si>
  <si>
    <t>0017minedu</t>
  </si>
  <si>
    <t>0015dszs</t>
  </si>
  <si>
    <t>0022spu</t>
  </si>
  <si>
    <t>0018mpc</t>
  </si>
  <si>
    <t>0014AA</t>
  </si>
  <si>
    <t>0020shur</t>
  </si>
  <si>
    <t>0016ilc</t>
  </si>
  <si>
    <t>0136spm</t>
  </si>
  <si>
    <t>0122Penet</t>
  </si>
  <si>
    <t>0117tstw</t>
  </si>
  <si>
    <t>0106mct</t>
  </si>
  <si>
    <t>0120spprtprj</t>
  </si>
  <si>
    <t>0084mvtst</t>
  </si>
  <si>
    <t>0116spprtprj</t>
  </si>
  <si>
    <t>0074izv</t>
  </si>
  <si>
    <t>0030scc</t>
  </si>
  <si>
    <t>0073izp</t>
  </si>
  <si>
    <t>MZV</t>
  </si>
  <si>
    <t>ESSR</t>
  </si>
  <si>
    <t>NCZI</t>
  </si>
  <si>
    <t>0130lrts</t>
  </si>
  <si>
    <t>0078reb</t>
  </si>
  <si>
    <t>0058jruz</t>
  </si>
  <si>
    <t>0026isepis</t>
  </si>
  <si>
    <t>0008uznzis</t>
  </si>
  <si>
    <t>0072ezweb</t>
  </si>
  <si>
    <t>0044rnczi</t>
  </si>
  <si>
    <t>SdnrdSR</t>
  </si>
  <si>
    <t>0028wbvsrvr</t>
  </si>
  <si>
    <t>UPVII</t>
  </si>
  <si>
    <t>0080mis</t>
  </si>
  <si>
    <t>0063snb</t>
  </si>
  <si>
    <t>0067csru</t>
  </si>
  <si>
    <t>UVSR</t>
  </si>
  <si>
    <t>0012isj</t>
  </si>
  <si>
    <t>Disky Total(GB)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</si>
</sst>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  <charset val="1"/>
    </font>
    <font>
      <sz val="10"/>
      <color rgb="FF000000"/>
      <name val="Arial"/>
      <charset val="1"/>
    </font>
    <font>
      <sz val="10"/>
      <color rgb="FF000000"/>
      <name val="Ariel"/>
      <charset val="1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CE181E"/>
      <name val="Arial"/>
      <family val="2"/>
      <charset val="238"/>
    </font>
    <font>
      <b/>
      <sz val="14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1"/>
  </cellStyleXfs>
  <cellXfs count="29">
    <xf numFmtId="0" fontId="0" fillId="0" borderId="0" xfId="0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3" fillId="0" borderId="1" xfId="0" applyFont="1" applyAlignment="1">
      <alignment horizontal="left"/>
    </xf>
    <xf numFmtId="0" fontId="1" fillId="0" borderId="1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6" xfId="0" applyBorder="1"/>
    <xf numFmtId="0" fontId="6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2" borderId="4" xfId="0" applyFont="1" applyFill="1" applyBorder="1" applyAlignment="1">
      <alignment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9"/>
  <sheetViews>
    <sheetView zoomScaleNormal="100" workbookViewId="0">
      <selection activeCell="A42" sqref="A42"/>
    </sheetView>
  </sheetViews>
  <sheetFormatPr defaultRowHeight="12.75"/>
  <cols>
    <col min="1" max="1" width="19.140625" style="12" bestFit="1" customWidth="1"/>
    <col min="2" max="2" width="22" style="12" bestFit="1" customWidth="1"/>
    <col min="3" max="3" width="12.42578125" style="12" bestFit="1" customWidth="1"/>
    <col min="4" max="4" width="10" style="12" customWidth="1"/>
    <col min="5" max="6" width="10.140625" style="12" customWidth="1"/>
    <col min="7" max="7" width="10.7109375" style="12" customWidth="1"/>
    <col min="8" max="8" width="14.85546875" style="12" bestFit="1" customWidth="1"/>
    <col min="9" max="253" width="8.7109375" style="12" customWidth="1"/>
    <col min="254" max="254" width="9.140625" style="13" customWidth="1"/>
    <col min="255" max="16384" width="9.140625" style="13"/>
  </cols>
  <sheetData>
    <row r="1" spans="1:253" s="8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1"/>
      <c r="N1" s="1"/>
      <c r="O1" s="1"/>
      <c r="P1" s="1"/>
      <c r="Q1" s="1"/>
      <c r="R1" s="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s="8" customFormat="1" ht="18">
      <c r="A2" s="25" t="s">
        <v>0</v>
      </c>
      <c r="B2" s="26"/>
      <c r="C2" s="26"/>
      <c r="D2" s="26"/>
      <c r="E2" s="26"/>
      <c r="F2" s="26"/>
      <c r="G2" s="26"/>
      <c r="H2" s="26"/>
      <c r="I2" s="2"/>
      <c r="J2" s="2"/>
      <c r="K2" s="2"/>
      <c r="L2" s="6"/>
      <c r="M2" s="1"/>
      <c r="N2" s="1"/>
      <c r="O2" s="1"/>
      <c r="P2" s="1"/>
      <c r="Q2" s="1"/>
      <c r="R2" s="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8" customForma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114</v>
      </c>
      <c r="I3" s="2"/>
      <c r="J3" s="2"/>
      <c r="K3" s="2"/>
      <c r="L3" s="6"/>
      <c r="M3" s="1"/>
      <c r="N3" s="1"/>
      <c r="O3" s="1"/>
      <c r="P3" s="1"/>
      <c r="Q3" s="1"/>
      <c r="R3" s="1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10" customFormat="1" ht="14.25" customHeight="1">
      <c r="A4" s="22" t="s">
        <v>8</v>
      </c>
      <c r="B4" s="15" t="s">
        <v>9</v>
      </c>
      <c r="C4" s="15">
        <v>8</v>
      </c>
      <c r="D4" s="15">
        <v>32</v>
      </c>
      <c r="E4" s="15">
        <v>180</v>
      </c>
      <c r="F4" s="15">
        <v>280</v>
      </c>
      <c r="G4" s="16">
        <v>0</v>
      </c>
      <c r="H4" s="16">
        <f>E4+F4+G4</f>
        <v>460</v>
      </c>
      <c r="I4" s="3"/>
      <c r="J4" s="3"/>
      <c r="K4" s="4"/>
      <c r="L4" s="9"/>
      <c r="M4" s="4"/>
      <c r="N4" s="4"/>
      <c r="O4" s="4"/>
      <c r="P4" s="4"/>
      <c r="Q4" s="4"/>
      <c r="R4" s="4"/>
    </row>
    <row r="5" spans="1:253" s="10" customFormat="1" ht="14.25" customHeight="1">
      <c r="A5" s="23" t="s">
        <v>10</v>
      </c>
      <c r="B5" s="15" t="s">
        <v>11</v>
      </c>
      <c r="C5" s="15">
        <v>72</v>
      </c>
      <c r="D5" s="15">
        <v>416</v>
      </c>
      <c r="E5" s="15">
        <v>150</v>
      </c>
      <c r="F5" s="15">
        <v>3312</v>
      </c>
      <c r="G5" s="16">
        <v>1165</v>
      </c>
      <c r="H5" s="16">
        <f t="shared" ref="H5:H40" si="0">E5+F5+G5</f>
        <v>4627</v>
      </c>
      <c r="I5" s="3"/>
      <c r="J5" s="3"/>
      <c r="K5" s="4"/>
      <c r="L5" s="9"/>
      <c r="M5" s="4"/>
      <c r="N5" s="4"/>
      <c r="O5" s="4"/>
      <c r="P5" s="4"/>
      <c r="Q5" s="4"/>
      <c r="R5" s="4"/>
    </row>
    <row r="6" spans="1:253" s="10" customFormat="1" ht="14.25" customHeight="1">
      <c r="A6" s="24"/>
      <c r="B6" s="15" t="s">
        <v>12</v>
      </c>
      <c r="C6" s="15">
        <v>390</v>
      </c>
      <c r="D6" s="15">
        <v>1720</v>
      </c>
      <c r="E6" s="15">
        <v>900</v>
      </c>
      <c r="F6" s="15">
        <v>27137</v>
      </c>
      <c r="G6" s="16">
        <v>10860</v>
      </c>
      <c r="H6" s="16">
        <f t="shared" si="0"/>
        <v>38897</v>
      </c>
      <c r="I6" s="3"/>
      <c r="J6" s="3"/>
      <c r="K6" s="4"/>
      <c r="L6" s="9"/>
      <c r="M6" s="4"/>
      <c r="N6" s="4"/>
      <c r="O6" s="4"/>
      <c r="P6" s="4"/>
      <c r="Q6" s="4"/>
      <c r="R6" s="4"/>
    </row>
    <row r="7" spans="1:253" s="10" customFormat="1" ht="14.25" customHeight="1">
      <c r="A7" s="22" t="s">
        <v>13</v>
      </c>
      <c r="B7" s="15" t="s">
        <v>14</v>
      </c>
      <c r="C7" s="15">
        <v>1</v>
      </c>
      <c r="D7" s="15">
        <v>4</v>
      </c>
      <c r="E7" s="15">
        <v>0</v>
      </c>
      <c r="F7" s="15">
        <v>60</v>
      </c>
      <c r="G7" s="15">
        <v>0</v>
      </c>
      <c r="H7" s="16">
        <f t="shared" si="0"/>
        <v>60</v>
      </c>
      <c r="I7" s="3"/>
      <c r="J7" s="3"/>
      <c r="K7" s="4"/>
      <c r="L7" s="9"/>
      <c r="M7" s="4"/>
      <c r="N7" s="4"/>
      <c r="O7" s="4"/>
      <c r="P7" s="4"/>
      <c r="Q7" s="4"/>
      <c r="R7" s="4"/>
    </row>
    <row r="8" spans="1:253" s="10" customFormat="1" ht="14.25" customHeight="1">
      <c r="A8" s="27"/>
      <c r="B8" s="15" t="s">
        <v>15</v>
      </c>
      <c r="C8" s="15">
        <v>1</v>
      </c>
      <c r="D8" s="15">
        <v>4</v>
      </c>
      <c r="E8" s="15">
        <v>0</v>
      </c>
      <c r="F8" s="15">
        <v>80</v>
      </c>
      <c r="G8" s="15">
        <v>0</v>
      </c>
      <c r="H8" s="16">
        <f t="shared" si="0"/>
        <v>80</v>
      </c>
      <c r="I8" s="3"/>
      <c r="J8" s="3"/>
      <c r="K8" s="4"/>
      <c r="L8" s="9"/>
      <c r="M8" s="4"/>
      <c r="N8" s="4"/>
      <c r="O8" s="4"/>
      <c r="P8" s="4"/>
      <c r="Q8" s="4"/>
      <c r="R8" s="4"/>
    </row>
    <row r="9" spans="1:253" s="10" customFormat="1" ht="14.25" customHeight="1">
      <c r="A9" s="24"/>
      <c r="B9" s="15" t="s">
        <v>16</v>
      </c>
      <c r="C9" s="15">
        <v>1</v>
      </c>
      <c r="D9" s="15">
        <v>4</v>
      </c>
      <c r="E9" s="15">
        <v>0</v>
      </c>
      <c r="F9" s="15">
        <v>80</v>
      </c>
      <c r="G9" s="15">
        <v>0</v>
      </c>
      <c r="H9" s="16">
        <f t="shared" si="0"/>
        <v>80</v>
      </c>
      <c r="I9" s="3"/>
      <c r="J9" s="3"/>
      <c r="K9" s="4"/>
      <c r="L9" s="9"/>
      <c r="M9" s="4"/>
      <c r="N9" s="4"/>
      <c r="O9" s="4"/>
      <c r="P9" s="4"/>
      <c r="Q9" s="4"/>
      <c r="R9" s="4"/>
    </row>
    <row r="10" spans="1:253" s="10" customFormat="1" ht="14.25" customHeight="1">
      <c r="A10" s="23" t="s">
        <v>17</v>
      </c>
      <c r="B10" s="15" t="s">
        <v>18</v>
      </c>
      <c r="C10" s="15">
        <v>2</v>
      </c>
      <c r="D10" s="15">
        <v>2</v>
      </c>
      <c r="E10" s="15">
        <v>0</v>
      </c>
      <c r="F10" s="15">
        <v>40</v>
      </c>
      <c r="G10" s="15">
        <v>0</v>
      </c>
      <c r="H10" s="16">
        <f t="shared" si="0"/>
        <v>40</v>
      </c>
      <c r="I10" s="3"/>
      <c r="J10" s="3"/>
      <c r="K10" s="4"/>
      <c r="L10" s="9"/>
      <c r="M10" s="4"/>
      <c r="N10" s="4"/>
      <c r="O10" s="4"/>
      <c r="P10" s="4"/>
      <c r="Q10" s="4"/>
      <c r="R10" s="4"/>
    </row>
    <row r="11" spans="1:253" s="10" customFormat="1" ht="14.25" customHeight="1">
      <c r="A11" s="27"/>
      <c r="B11" s="15" t="s">
        <v>19</v>
      </c>
      <c r="C11" s="15">
        <v>35</v>
      </c>
      <c r="D11" s="15">
        <v>138</v>
      </c>
      <c r="E11" s="15">
        <v>0</v>
      </c>
      <c r="F11" s="15">
        <v>604</v>
      </c>
      <c r="G11" s="15">
        <v>0</v>
      </c>
      <c r="H11" s="16">
        <f t="shared" si="0"/>
        <v>604</v>
      </c>
      <c r="I11" s="3"/>
      <c r="J11" s="3"/>
      <c r="K11" s="4"/>
      <c r="L11" s="9"/>
      <c r="M11" s="4"/>
      <c r="N11" s="4"/>
      <c r="O11" s="4"/>
      <c r="P11" s="4"/>
      <c r="Q11" s="4"/>
      <c r="R11" s="4"/>
    </row>
    <row r="12" spans="1:253" s="10" customFormat="1" ht="14.25" customHeight="1">
      <c r="A12" s="27"/>
      <c r="B12" s="15" t="s">
        <v>20</v>
      </c>
      <c r="C12" s="15">
        <v>26</v>
      </c>
      <c r="D12" s="15">
        <v>104</v>
      </c>
      <c r="E12" s="15">
        <v>512</v>
      </c>
      <c r="F12" s="15">
        <v>2202</v>
      </c>
      <c r="G12" s="15">
        <v>0</v>
      </c>
      <c r="H12" s="16">
        <f t="shared" si="0"/>
        <v>2714</v>
      </c>
      <c r="I12" s="3"/>
      <c r="J12" s="3"/>
      <c r="K12" s="4"/>
      <c r="L12" s="9"/>
      <c r="M12" s="4"/>
      <c r="N12" s="4"/>
      <c r="O12" s="4"/>
      <c r="P12" s="4"/>
      <c r="Q12" s="4"/>
      <c r="R12" s="4"/>
    </row>
    <row r="13" spans="1:253" s="10" customFormat="1" ht="14.25" customHeight="1">
      <c r="A13" s="27"/>
      <c r="B13" s="15" t="s">
        <v>21</v>
      </c>
      <c r="C13" s="15">
        <v>3</v>
      </c>
      <c r="D13" s="15">
        <v>6</v>
      </c>
      <c r="E13" s="15">
        <v>0</v>
      </c>
      <c r="F13" s="15">
        <v>80</v>
      </c>
      <c r="G13" s="15">
        <v>0</v>
      </c>
      <c r="H13" s="16">
        <f t="shared" si="0"/>
        <v>80</v>
      </c>
      <c r="I13" s="3"/>
      <c r="J13" s="3"/>
      <c r="K13" s="4"/>
      <c r="L13" s="9"/>
      <c r="M13" s="4"/>
      <c r="N13" s="4"/>
      <c r="O13" s="4"/>
      <c r="P13" s="4"/>
      <c r="Q13" s="4"/>
      <c r="R13" s="4"/>
    </row>
    <row r="14" spans="1:253" s="10" customFormat="1" ht="14.25" customHeight="1">
      <c r="A14" s="27"/>
      <c r="B14" s="17" t="s">
        <v>22</v>
      </c>
      <c r="C14" s="17">
        <v>2</v>
      </c>
      <c r="D14" s="17">
        <v>2</v>
      </c>
      <c r="E14" s="17">
        <v>0</v>
      </c>
      <c r="F14" s="17">
        <v>40</v>
      </c>
      <c r="G14" s="17">
        <v>0</v>
      </c>
      <c r="H14" s="16">
        <f t="shared" si="0"/>
        <v>40</v>
      </c>
      <c r="I14" s="3"/>
      <c r="J14" s="3"/>
      <c r="K14" s="4"/>
      <c r="L14" s="9"/>
      <c r="M14" s="4"/>
      <c r="N14" s="4"/>
      <c r="O14" s="4"/>
      <c r="P14" s="4"/>
      <c r="Q14" s="4"/>
      <c r="R14" s="4"/>
    </row>
    <row r="15" spans="1:253" s="10" customFormat="1" ht="14.25" customHeight="1">
      <c r="A15" s="27"/>
      <c r="B15" s="17" t="s">
        <v>23</v>
      </c>
      <c r="C15" s="17">
        <v>42</v>
      </c>
      <c r="D15" s="17">
        <v>168</v>
      </c>
      <c r="E15" s="17">
        <v>0</v>
      </c>
      <c r="F15" s="17">
        <v>3700</v>
      </c>
      <c r="G15" s="17">
        <v>0</v>
      </c>
      <c r="H15" s="16">
        <f t="shared" si="0"/>
        <v>3700</v>
      </c>
      <c r="I15" s="3"/>
      <c r="J15" s="3"/>
      <c r="K15" s="4"/>
      <c r="L15" s="9"/>
      <c r="M15" s="4"/>
      <c r="N15" s="4"/>
      <c r="O15" s="4"/>
      <c r="P15" s="4"/>
      <c r="Q15" s="4"/>
      <c r="R15" s="4"/>
    </row>
    <row r="16" spans="1:253" s="10" customFormat="1" ht="14.25" customHeight="1">
      <c r="A16" s="27"/>
      <c r="B16" s="17" t="s">
        <v>24</v>
      </c>
      <c r="C16" s="17">
        <v>4</v>
      </c>
      <c r="D16" s="17">
        <v>16</v>
      </c>
      <c r="E16" s="17">
        <v>0</v>
      </c>
      <c r="F16" s="17">
        <v>120</v>
      </c>
      <c r="G16" s="17">
        <v>0</v>
      </c>
      <c r="H16" s="16">
        <f t="shared" si="0"/>
        <v>120</v>
      </c>
      <c r="I16" s="3"/>
      <c r="J16" s="3"/>
      <c r="K16" s="4"/>
      <c r="L16" s="9"/>
      <c r="M16" s="4"/>
      <c r="N16" s="4"/>
      <c r="O16" s="4"/>
      <c r="P16" s="4"/>
      <c r="Q16" s="4"/>
      <c r="R16" s="4"/>
    </row>
    <row r="17" spans="1:18" s="10" customFormat="1" ht="14.25" customHeight="1">
      <c r="A17" s="27"/>
      <c r="B17" s="15" t="s">
        <v>25</v>
      </c>
      <c r="C17" s="15">
        <v>1</v>
      </c>
      <c r="D17" s="15">
        <v>1</v>
      </c>
      <c r="E17" s="15">
        <v>0</v>
      </c>
      <c r="F17" s="15">
        <v>20</v>
      </c>
      <c r="G17" s="15">
        <v>0</v>
      </c>
      <c r="H17" s="16">
        <f t="shared" si="0"/>
        <v>20</v>
      </c>
      <c r="I17" s="3"/>
      <c r="J17" s="3"/>
      <c r="K17" s="4"/>
      <c r="L17" s="9"/>
      <c r="M17" s="4"/>
      <c r="N17" s="4"/>
      <c r="O17" s="4"/>
      <c r="P17" s="4"/>
      <c r="Q17" s="4"/>
      <c r="R17" s="4"/>
    </row>
    <row r="18" spans="1:18" s="10" customFormat="1" ht="14.25" customHeight="1">
      <c r="A18" s="27"/>
      <c r="B18" s="17" t="s">
        <v>26</v>
      </c>
      <c r="C18" s="17">
        <v>16</v>
      </c>
      <c r="D18" s="17">
        <v>64</v>
      </c>
      <c r="E18" s="17">
        <v>82</v>
      </c>
      <c r="F18" s="17">
        <v>280</v>
      </c>
      <c r="G18" s="17">
        <v>0</v>
      </c>
      <c r="H18" s="16">
        <f t="shared" si="0"/>
        <v>362</v>
      </c>
      <c r="I18" s="3"/>
      <c r="J18" s="3"/>
      <c r="K18" s="4"/>
      <c r="L18" s="9"/>
      <c r="M18" s="4"/>
      <c r="N18" s="4"/>
      <c r="O18" s="4"/>
      <c r="P18" s="4"/>
      <c r="Q18" s="4"/>
      <c r="R18" s="4"/>
    </row>
    <row r="19" spans="1:18" s="10" customFormat="1" ht="14.25" customHeight="1">
      <c r="A19" s="27"/>
      <c r="B19" s="17" t="s">
        <v>27</v>
      </c>
      <c r="C19" s="17">
        <v>21</v>
      </c>
      <c r="D19" s="17">
        <v>84</v>
      </c>
      <c r="E19" s="17">
        <v>20</v>
      </c>
      <c r="F19" s="17">
        <v>920</v>
      </c>
      <c r="G19" s="17">
        <v>0</v>
      </c>
      <c r="H19" s="16">
        <f t="shared" si="0"/>
        <v>940</v>
      </c>
      <c r="I19" s="3"/>
      <c r="J19" s="3"/>
      <c r="K19" s="4"/>
      <c r="L19" s="9"/>
      <c r="M19" s="4"/>
      <c r="N19" s="4"/>
      <c r="O19" s="4"/>
      <c r="P19" s="4"/>
      <c r="Q19" s="4"/>
      <c r="R19" s="4"/>
    </row>
    <row r="20" spans="1:18" s="10" customFormat="1" ht="14.25" customHeight="1">
      <c r="A20" s="27"/>
      <c r="B20" s="15" t="s">
        <v>28</v>
      </c>
      <c r="C20" s="15">
        <v>366</v>
      </c>
      <c r="D20" s="15">
        <v>1976</v>
      </c>
      <c r="E20" s="15">
        <v>0</v>
      </c>
      <c r="F20" s="15">
        <v>45600</v>
      </c>
      <c r="G20" s="15">
        <v>254000</v>
      </c>
      <c r="H20" s="16">
        <f t="shared" si="0"/>
        <v>299600</v>
      </c>
      <c r="I20" s="3"/>
      <c r="J20" s="3"/>
      <c r="K20" s="4"/>
      <c r="L20" s="9"/>
      <c r="M20" s="4"/>
      <c r="N20" s="4"/>
      <c r="O20" s="4"/>
      <c r="P20" s="4"/>
      <c r="Q20" s="4"/>
      <c r="R20" s="4"/>
    </row>
    <row r="21" spans="1:18" s="10" customFormat="1" ht="14.25" customHeight="1">
      <c r="A21" s="27"/>
      <c r="B21" s="15" t="s">
        <v>29</v>
      </c>
      <c r="C21" s="15">
        <v>9</v>
      </c>
      <c r="D21" s="15">
        <v>36</v>
      </c>
      <c r="E21" s="15">
        <v>0</v>
      </c>
      <c r="F21" s="15">
        <v>2780</v>
      </c>
      <c r="G21" s="15">
        <v>0</v>
      </c>
      <c r="H21" s="16">
        <f t="shared" si="0"/>
        <v>2780</v>
      </c>
      <c r="I21" s="3"/>
      <c r="J21" s="3"/>
      <c r="K21" s="4"/>
      <c r="L21" s="9"/>
      <c r="M21" s="4"/>
      <c r="N21" s="4"/>
      <c r="O21" s="4"/>
      <c r="P21" s="4"/>
      <c r="Q21" s="4"/>
      <c r="R21" s="4"/>
    </row>
    <row r="22" spans="1:18" s="10" customFormat="1" ht="14.25" customHeight="1">
      <c r="A22" s="27"/>
      <c r="B22" s="15" t="s">
        <v>30</v>
      </c>
      <c r="C22" s="15">
        <v>5</v>
      </c>
      <c r="D22" s="15">
        <v>11</v>
      </c>
      <c r="E22" s="15">
        <v>0</v>
      </c>
      <c r="F22" s="15">
        <v>120</v>
      </c>
      <c r="G22" s="15">
        <v>0</v>
      </c>
      <c r="H22" s="16">
        <f t="shared" si="0"/>
        <v>120</v>
      </c>
      <c r="I22" s="3"/>
      <c r="J22" s="3"/>
      <c r="K22" s="4"/>
      <c r="L22" s="9"/>
      <c r="M22" s="4"/>
      <c r="N22" s="4"/>
      <c r="O22" s="4"/>
      <c r="P22" s="4"/>
      <c r="Q22" s="4"/>
      <c r="R22" s="4"/>
    </row>
    <row r="23" spans="1:18" s="10" customFormat="1" ht="14.25" customHeight="1">
      <c r="A23" s="27"/>
      <c r="B23" s="15" t="s">
        <v>31</v>
      </c>
      <c r="C23" s="15">
        <v>18</v>
      </c>
      <c r="D23" s="15">
        <v>72</v>
      </c>
      <c r="E23" s="15">
        <v>0</v>
      </c>
      <c r="F23" s="15">
        <v>1920</v>
      </c>
      <c r="G23" s="15">
        <v>2000</v>
      </c>
      <c r="H23" s="16">
        <f t="shared" si="0"/>
        <v>3920</v>
      </c>
      <c r="I23" s="4"/>
      <c r="J23" s="4"/>
      <c r="K23" s="4"/>
      <c r="L23" s="9"/>
      <c r="M23" s="4"/>
      <c r="N23" s="4"/>
      <c r="O23" s="4"/>
      <c r="P23" s="4"/>
      <c r="Q23" s="4"/>
      <c r="R23" s="4"/>
    </row>
    <row r="24" spans="1:18" s="10" customFormat="1" ht="14.25" customHeight="1">
      <c r="A24" s="27"/>
      <c r="B24" s="15" t="s">
        <v>32</v>
      </c>
      <c r="C24" s="18">
        <v>1</v>
      </c>
      <c r="D24" s="18">
        <v>1</v>
      </c>
      <c r="E24" s="18">
        <v>0</v>
      </c>
      <c r="F24" s="18">
        <v>20</v>
      </c>
      <c r="G24" s="18">
        <v>0</v>
      </c>
      <c r="H24" s="16">
        <f t="shared" si="0"/>
        <v>20</v>
      </c>
      <c r="I24" s="4"/>
      <c r="J24" s="4"/>
      <c r="K24" s="4"/>
      <c r="L24" s="9"/>
      <c r="M24" s="4"/>
      <c r="N24" s="4"/>
      <c r="O24" s="4"/>
      <c r="P24" s="4"/>
      <c r="Q24" s="4"/>
      <c r="R24" s="4"/>
    </row>
    <row r="25" spans="1:18" s="10" customFormat="1" ht="13.5" customHeight="1">
      <c r="A25" s="27"/>
      <c r="B25" s="18" t="s">
        <v>33</v>
      </c>
      <c r="C25" s="17">
        <v>2</v>
      </c>
      <c r="D25" s="17">
        <v>3</v>
      </c>
      <c r="E25" s="17">
        <v>0</v>
      </c>
      <c r="F25" s="17">
        <v>56</v>
      </c>
      <c r="G25" s="17">
        <v>0</v>
      </c>
      <c r="H25" s="16">
        <f t="shared" si="0"/>
        <v>56</v>
      </c>
      <c r="I25" s="4"/>
      <c r="J25" s="4"/>
      <c r="K25" s="4"/>
      <c r="L25" s="9"/>
      <c r="M25" s="4"/>
      <c r="N25" s="4"/>
      <c r="O25" s="4"/>
      <c r="P25" s="4"/>
      <c r="Q25" s="4"/>
      <c r="R25" s="4"/>
    </row>
    <row r="26" spans="1:18" s="10" customFormat="1">
      <c r="A26" s="27"/>
      <c r="B26" s="17" t="s">
        <v>34</v>
      </c>
      <c r="C26" s="19">
        <v>1</v>
      </c>
      <c r="D26" s="19">
        <v>1</v>
      </c>
      <c r="E26" s="19">
        <v>0</v>
      </c>
      <c r="F26" s="19">
        <v>20</v>
      </c>
      <c r="G26" s="19">
        <v>0</v>
      </c>
      <c r="H26" s="16">
        <f t="shared" si="0"/>
        <v>20</v>
      </c>
      <c r="I26" s="4"/>
      <c r="J26" s="4"/>
      <c r="K26" s="4"/>
      <c r="L26" s="9"/>
      <c r="M26" s="4"/>
      <c r="N26" s="4"/>
      <c r="O26" s="4"/>
      <c r="P26" s="4"/>
      <c r="Q26" s="4"/>
      <c r="R26" s="4"/>
    </row>
    <row r="27" spans="1:18" s="10" customFormat="1">
      <c r="A27" s="27"/>
      <c r="B27" s="16" t="s">
        <v>35</v>
      </c>
      <c r="C27" s="16">
        <v>4</v>
      </c>
      <c r="D27" s="16">
        <v>8</v>
      </c>
      <c r="E27" s="16">
        <v>0</v>
      </c>
      <c r="F27" s="16">
        <v>128</v>
      </c>
      <c r="G27" s="16">
        <v>0</v>
      </c>
      <c r="H27" s="16">
        <f t="shared" si="0"/>
        <v>128</v>
      </c>
      <c r="I27" s="4"/>
      <c r="J27" s="4"/>
      <c r="K27" s="4"/>
      <c r="L27" s="9"/>
      <c r="M27" s="4"/>
      <c r="N27" s="4"/>
      <c r="O27" s="4"/>
      <c r="P27" s="4"/>
      <c r="Q27" s="4"/>
      <c r="R27" s="4"/>
    </row>
    <row r="28" spans="1:18" s="10" customFormat="1" ht="14.25" customHeight="1">
      <c r="A28" s="27"/>
      <c r="B28" s="15" t="s">
        <v>36</v>
      </c>
      <c r="C28" s="18">
        <v>97</v>
      </c>
      <c r="D28" s="18">
        <v>388</v>
      </c>
      <c r="E28" s="18">
        <v>0</v>
      </c>
      <c r="F28" s="18">
        <v>2932</v>
      </c>
      <c r="G28" s="18">
        <v>0</v>
      </c>
      <c r="H28" s="16">
        <f t="shared" si="0"/>
        <v>2932</v>
      </c>
      <c r="I28" s="5"/>
      <c r="J28" s="4"/>
      <c r="K28" s="4"/>
      <c r="L28" s="9"/>
      <c r="M28" s="4"/>
      <c r="N28" s="4"/>
      <c r="O28" s="4"/>
      <c r="P28" s="4"/>
      <c r="Q28" s="4"/>
      <c r="R28" s="4"/>
    </row>
    <row r="29" spans="1:18" s="10" customFormat="1" ht="14.25" customHeight="1">
      <c r="A29" s="27"/>
      <c r="B29" s="15" t="s">
        <v>37</v>
      </c>
      <c r="C29" s="15">
        <v>63</v>
      </c>
      <c r="D29" s="15">
        <v>252</v>
      </c>
      <c r="E29" s="15">
        <v>0</v>
      </c>
      <c r="F29" s="15">
        <v>2952</v>
      </c>
      <c r="G29" s="15">
        <v>0</v>
      </c>
      <c r="H29" s="16">
        <f t="shared" si="0"/>
        <v>2952</v>
      </c>
      <c r="I29" s="5"/>
      <c r="J29" s="4"/>
      <c r="K29" s="4"/>
      <c r="L29" s="9"/>
      <c r="M29" s="4"/>
      <c r="N29" s="4"/>
      <c r="O29" s="4"/>
      <c r="P29" s="4"/>
      <c r="Q29" s="4"/>
      <c r="R29" s="4"/>
    </row>
    <row r="30" spans="1:18" s="10" customFormat="1" ht="14.25" customHeight="1">
      <c r="A30" s="27"/>
      <c r="B30" s="15" t="s">
        <v>38</v>
      </c>
      <c r="C30" s="15">
        <v>2</v>
      </c>
      <c r="D30" s="15">
        <v>2</v>
      </c>
      <c r="E30" s="15">
        <v>0</v>
      </c>
      <c r="F30" s="15">
        <v>40</v>
      </c>
      <c r="G30" s="15">
        <v>0</v>
      </c>
      <c r="H30" s="16">
        <f t="shared" si="0"/>
        <v>40</v>
      </c>
      <c r="I30" s="5"/>
      <c r="J30" s="4"/>
      <c r="K30" s="4"/>
      <c r="L30" s="9"/>
      <c r="M30" s="4"/>
      <c r="N30" s="4"/>
      <c r="O30" s="4"/>
      <c r="P30" s="4"/>
      <c r="Q30" s="4"/>
      <c r="R30" s="4"/>
    </row>
    <row r="31" spans="1:18" s="10" customFormat="1" ht="14.25" customHeight="1">
      <c r="A31" s="27"/>
      <c r="B31" s="15" t="s">
        <v>39</v>
      </c>
      <c r="C31" s="15">
        <v>3</v>
      </c>
      <c r="D31" s="15">
        <v>3</v>
      </c>
      <c r="E31" s="15">
        <v>0</v>
      </c>
      <c r="F31" s="15">
        <v>60</v>
      </c>
      <c r="G31" s="15">
        <v>0</v>
      </c>
      <c r="H31" s="16">
        <f t="shared" si="0"/>
        <v>60</v>
      </c>
      <c r="I31" s="4"/>
      <c r="J31" s="4"/>
      <c r="K31" s="4"/>
      <c r="L31" s="9"/>
      <c r="M31" s="4"/>
      <c r="N31" s="4"/>
      <c r="O31" s="4"/>
      <c r="P31" s="4"/>
      <c r="Q31" s="4"/>
      <c r="R31" s="4"/>
    </row>
    <row r="32" spans="1:18" s="10" customFormat="1" ht="14.25" customHeight="1">
      <c r="A32" s="27"/>
      <c r="B32" s="15" t="s">
        <v>40</v>
      </c>
      <c r="C32" s="15">
        <v>1</v>
      </c>
      <c r="D32" s="15">
        <v>1</v>
      </c>
      <c r="E32" s="15">
        <v>0</v>
      </c>
      <c r="F32" s="15">
        <v>20</v>
      </c>
      <c r="G32" s="15">
        <v>100</v>
      </c>
      <c r="H32" s="16">
        <f t="shared" si="0"/>
        <v>120</v>
      </c>
      <c r="I32" s="4"/>
      <c r="J32" s="4"/>
      <c r="K32" s="4"/>
      <c r="L32" s="9"/>
      <c r="M32" s="4"/>
      <c r="N32" s="4"/>
      <c r="O32" s="4"/>
      <c r="P32" s="4"/>
      <c r="Q32" s="4"/>
      <c r="R32" s="4"/>
    </row>
    <row r="33" spans="1:253" s="10" customFormat="1" ht="14.25" customHeight="1">
      <c r="A33" s="24"/>
      <c r="B33" s="15" t="s">
        <v>41</v>
      </c>
      <c r="C33" s="15">
        <v>4</v>
      </c>
      <c r="D33" s="15">
        <v>16</v>
      </c>
      <c r="E33" s="15">
        <v>0</v>
      </c>
      <c r="F33" s="15">
        <v>120</v>
      </c>
      <c r="G33" s="15">
        <v>0</v>
      </c>
      <c r="H33" s="16">
        <f t="shared" si="0"/>
        <v>120</v>
      </c>
      <c r="I33" s="4"/>
      <c r="J33" s="4"/>
      <c r="K33" s="4"/>
      <c r="L33" s="9"/>
      <c r="M33" s="4"/>
      <c r="N33" s="4"/>
      <c r="O33" s="4"/>
      <c r="P33" s="4"/>
      <c r="Q33" s="4"/>
      <c r="R33" s="4"/>
    </row>
    <row r="34" spans="1:253" s="10" customFormat="1">
      <c r="A34" s="22" t="s">
        <v>42</v>
      </c>
      <c r="B34" s="15" t="s">
        <v>43</v>
      </c>
      <c r="C34" s="15">
        <v>478</v>
      </c>
      <c r="D34" s="15">
        <v>2104</v>
      </c>
      <c r="E34" s="15">
        <v>0</v>
      </c>
      <c r="F34" s="15">
        <v>24616</v>
      </c>
      <c r="G34" s="15">
        <v>0</v>
      </c>
      <c r="H34" s="16">
        <f t="shared" si="0"/>
        <v>24616</v>
      </c>
      <c r="I34" s="4"/>
      <c r="J34" s="4"/>
      <c r="K34" s="4"/>
      <c r="L34" s="9"/>
      <c r="M34" s="4"/>
      <c r="N34" s="4"/>
      <c r="O34" s="4"/>
      <c r="P34" s="4"/>
      <c r="Q34" s="4"/>
      <c r="R34" s="4"/>
    </row>
    <row r="35" spans="1:253" s="8" customFormat="1">
      <c r="A35" s="23" t="s">
        <v>44</v>
      </c>
      <c r="B35" s="17" t="s">
        <v>45</v>
      </c>
      <c r="C35" s="17">
        <v>2</v>
      </c>
      <c r="D35" s="17">
        <v>8</v>
      </c>
      <c r="E35" s="17">
        <v>0</v>
      </c>
      <c r="F35" s="17">
        <v>60</v>
      </c>
      <c r="G35" s="17">
        <v>0</v>
      </c>
      <c r="H35" s="16">
        <f t="shared" si="0"/>
        <v>60</v>
      </c>
      <c r="I35" s="1"/>
      <c r="J35" s="1"/>
      <c r="K35" s="4"/>
      <c r="L35" s="6"/>
      <c r="M35" s="1"/>
      <c r="N35" s="1"/>
      <c r="O35" s="1"/>
      <c r="P35" s="1"/>
      <c r="Q35" s="1"/>
      <c r="R35" s="1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8" customFormat="1">
      <c r="A36" s="24"/>
      <c r="B36" s="17" t="s">
        <v>46</v>
      </c>
      <c r="C36" s="17">
        <v>47</v>
      </c>
      <c r="D36" s="17">
        <v>188</v>
      </c>
      <c r="E36" s="17">
        <v>128</v>
      </c>
      <c r="F36" s="17">
        <v>12620</v>
      </c>
      <c r="G36" s="17">
        <v>8000</v>
      </c>
      <c r="H36" s="16">
        <f t="shared" si="0"/>
        <v>20748</v>
      </c>
      <c r="I36" s="1"/>
      <c r="J36" s="1"/>
      <c r="K36" s="4"/>
      <c r="L36" s="6"/>
      <c r="M36" s="1"/>
      <c r="N36" s="1"/>
      <c r="O36" s="1"/>
      <c r="P36" s="1"/>
      <c r="Q36" s="1"/>
      <c r="R36" s="1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>
      <c r="A37" s="23" t="s">
        <v>47</v>
      </c>
      <c r="B37" s="17" t="s">
        <v>48</v>
      </c>
      <c r="C37" s="17">
        <v>84</v>
      </c>
      <c r="D37" s="17">
        <v>336</v>
      </c>
      <c r="E37" s="17">
        <v>512</v>
      </c>
      <c r="F37" s="17">
        <v>1680</v>
      </c>
      <c r="G37" s="17">
        <v>6000</v>
      </c>
      <c r="H37" s="16">
        <f t="shared" si="0"/>
        <v>8192</v>
      </c>
      <c r="I37" s="1"/>
      <c r="J37" s="1"/>
      <c r="K37" s="4"/>
      <c r="L37" s="11"/>
      <c r="M37" s="11"/>
      <c r="N37" s="11"/>
      <c r="O37" s="11"/>
      <c r="P37" s="11"/>
      <c r="Q37" s="11"/>
      <c r="R37" s="11"/>
    </row>
    <row r="38" spans="1:253">
      <c r="A38" s="24"/>
      <c r="B38" s="17" t="s">
        <v>49</v>
      </c>
      <c r="C38" s="17">
        <v>90</v>
      </c>
      <c r="D38" s="17">
        <v>392</v>
      </c>
      <c r="E38" s="17">
        <v>0</v>
      </c>
      <c r="F38" s="17">
        <v>3624</v>
      </c>
      <c r="G38" s="17">
        <v>5600</v>
      </c>
      <c r="H38" s="16">
        <f t="shared" si="0"/>
        <v>9224</v>
      </c>
      <c r="I38" s="1"/>
      <c r="J38" s="1"/>
      <c r="K38" s="4"/>
      <c r="L38" s="11"/>
      <c r="M38" s="11"/>
      <c r="N38" s="11"/>
      <c r="O38" s="11"/>
      <c r="P38" s="11"/>
      <c r="Q38" s="11"/>
      <c r="R38" s="11"/>
    </row>
    <row r="39" spans="1:253">
      <c r="A39" s="23" t="s">
        <v>50</v>
      </c>
      <c r="B39" s="17" t="s">
        <v>51</v>
      </c>
      <c r="C39" s="17">
        <v>88</v>
      </c>
      <c r="D39" s="17">
        <v>544</v>
      </c>
      <c r="E39" s="17">
        <v>1000</v>
      </c>
      <c r="F39" s="17">
        <v>8834</v>
      </c>
      <c r="G39" s="17">
        <v>0</v>
      </c>
      <c r="H39" s="16">
        <f t="shared" si="0"/>
        <v>9834</v>
      </c>
      <c r="I39" s="1"/>
      <c r="J39" s="1"/>
      <c r="K39" s="4"/>
      <c r="L39" s="11"/>
      <c r="M39" s="11"/>
      <c r="N39" s="11"/>
      <c r="O39" s="11"/>
      <c r="P39" s="11"/>
      <c r="Q39" s="11"/>
      <c r="R39" s="11"/>
    </row>
    <row r="40" spans="1:253">
      <c r="A40" s="23" t="s">
        <v>52</v>
      </c>
      <c r="B40" s="17" t="s">
        <v>53</v>
      </c>
      <c r="C40" s="17">
        <v>254</v>
      </c>
      <c r="D40" s="17">
        <v>1016</v>
      </c>
      <c r="E40" s="17">
        <v>512</v>
      </c>
      <c r="F40" s="17">
        <v>15544</v>
      </c>
      <c r="G40" s="17">
        <v>0</v>
      </c>
      <c r="H40" s="16">
        <f t="shared" si="0"/>
        <v>16056</v>
      </c>
      <c r="I40" s="1"/>
      <c r="J40" s="1"/>
      <c r="K40" s="4"/>
      <c r="L40" s="11"/>
      <c r="M40" s="11"/>
      <c r="N40" s="11"/>
      <c r="O40" s="11"/>
      <c r="P40" s="11"/>
      <c r="Q40" s="11"/>
      <c r="R40" s="11"/>
    </row>
    <row r="41" spans="1:253">
      <c r="A41" s="21" t="s">
        <v>54</v>
      </c>
      <c r="B41" s="17"/>
      <c r="C41" s="20">
        <f t="shared" ref="C41:G41" si="1">SUM(C4:C40)</f>
        <v>2244</v>
      </c>
      <c r="D41" s="20">
        <f t="shared" si="1"/>
        <v>10123</v>
      </c>
      <c r="E41" s="20">
        <f t="shared" si="1"/>
        <v>3996</v>
      </c>
      <c r="F41" s="20">
        <f t="shared" si="1"/>
        <v>162701</v>
      </c>
      <c r="G41" s="20">
        <f t="shared" si="1"/>
        <v>287725</v>
      </c>
      <c r="H41" s="20">
        <f>SUM(H4:H40)</f>
        <v>454422</v>
      </c>
      <c r="I41" s="1"/>
      <c r="J41" s="1"/>
      <c r="K41" s="1"/>
      <c r="L41" s="11"/>
      <c r="M41" s="11"/>
      <c r="N41" s="11"/>
      <c r="O41" s="11"/>
      <c r="P41" s="11"/>
      <c r="Q41" s="11"/>
      <c r="R41" s="11"/>
    </row>
    <row r="42" spans="1:25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1"/>
      <c r="M42" s="11"/>
      <c r="N42" s="11"/>
      <c r="O42" s="11"/>
      <c r="P42" s="11"/>
      <c r="Q42" s="11"/>
      <c r="R42" s="11"/>
    </row>
    <row r="43" spans="1:25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1"/>
      <c r="M43" s="11"/>
      <c r="N43" s="11"/>
      <c r="O43" s="11"/>
      <c r="P43" s="11"/>
      <c r="Q43" s="11"/>
      <c r="R43" s="11"/>
    </row>
    <row r="44" spans="1:25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1"/>
      <c r="M44" s="11"/>
      <c r="N44" s="11"/>
      <c r="O44" s="11"/>
      <c r="P44" s="11"/>
      <c r="Q44" s="11"/>
      <c r="R44" s="11"/>
    </row>
    <row r="45" spans="1:25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1"/>
      <c r="M45" s="11"/>
      <c r="N45" s="11"/>
      <c r="O45" s="11"/>
      <c r="P45" s="11"/>
      <c r="Q45" s="11"/>
      <c r="R45" s="11"/>
    </row>
    <row r="46" spans="1:25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1"/>
      <c r="M46" s="11"/>
      <c r="N46" s="11"/>
      <c r="O46" s="11"/>
      <c r="P46" s="11"/>
      <c r="Q46" s="11"/>
      <c r="R46" s="11"/>
    </row>
    <row r="47" spans="1:25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1"/>
      <c r="M47" s="11"/>
      <c r="N47" s="11"/>
      <c r="O47" s="11"/>
      <c r="P47" s="11"/>
      <c r="Q47" s="11"/>
      <c r="R47" s="11"/>
    </row>
    <row r="48" spans="1:25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1"/>
      <c r="M48" s="11"/>
      <c r="N48" s="11"/>
      <c r="O48" s="11"/>
      <c r="P48" s="11"/>
      <c r="Q48" s="11"/>
      <c r="R48" s="11"/>
    </row>
    <row r="49" spans="1:18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</sheetData>
  <mergeCells count="11">
    <mergeCell ref="A2:H2"/>
    <mergeCell ref="A4"/>
    <mergeCell ref="A5:A6"/>
    <mergeCell ref="A7:A9"/>
    <mergeCell ref="A10:A33"/>
    <mergeCell ref="A41"/>
    <mergeCell ref="A34"/>
    <mergeCell ref="A35:A36"/>
    <mergeCell ref="A37:A38"/>
    <mergeCell ref="A39"/>
    <mergeCell ref="A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zoomScaleNormal="100" workbookViewId="0">
      <selection activeCell="A20" sqref="A20:A29"/>
    </sheetView>
  </sheetViews>
  <sheetFormatPr defaultRowHeight="12.75"/>
  <cols>
    <col min="1" max="1" width="19.140625" style="12" bestFit="1" customWidth="1"/>
    <col min="2" max="2" width="22" style="12" bestFit="1" customWidth="1"/>
    <col min="3" max="3" width="12.42578125" style="12" bestFit="1" customWidth="1"/>
    <col min="4" max="4" width="10" style="12" customWidth="1"/>
    <col min="5" max="6" width="10.140625" style="12" customWidth="1"/>
    <col min="7" max="7" width="10.7109375" style="12" customWidth="1"/>
    <col min="8" max="8" width="14.85546875" style="12" bestFit="1" customWidth="1"/>
    <col min="9" max="27" width="8.7109375" style="12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1"/>
      <c r="N1" s="1"/>
      <c r="O1" s="1"/>
      <c r="P1" s="1"/>
      <c r="Q1" s="1"/>
      <c r="R1" s="1"/>
      <c r="S1" s="7"/>
      <c r="T1" s="7"/>
      <c r="U1" s="7"/>
      <c r="V1" s="7"/>
      <c r="W1" s="7"/>
      <c r="X1" s="7"/>
      <c r="Y1" s="7"/>
      <c r="Z1" s="7"/>
      <c r="AA1" s="7"/>
    </row>
    <row r="2" spans="1:27" ht="18">
      <c r="A2" s="25" t="s">
        <v>55</v>
      </c>
      <c r="B2" s="26"/>
      <c r="C2" s="26"/>
      <c r="D2" s="26"/>
      <c r="E2" s="26"/>
      <c r="F2" s="26"/>
      <c r="G2" s="26"/>
      <c r="H2" s="26"/>
      <c r="I2" s="2"/>
      <c r="J2" s="2"/>
      <c r="K2" s="2"/>
      <c r="L2" s="6"/>
      <c r="M2" s="1"/>
      <c r="N2" s="1"/>
      <c r="O2" s="1"/>
      <c r="P2" s="1"/>
      <c r="Q2" s="1"/>
      <c r="R2" s="1"/>
      <c r="S2" s="7"/>
      <c r="T2" s="7"/>
      <c r="U2" s="7"/>
      <c r="V2" s="7"/>
      <c r="W2" s="7"/>
      <c r="X2" s="7"/>
      <c r="Y2" s="7"/>
      <c r="Z2" s="7"/>
      <c r="AA2" s="7"/>
    </row>
    <row r="3" spans="1:27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114</v>
      </c>
      <c r="I3" s="2"/>
      <c r="J3" s="2"/>
      <c r="K3" s="2"/>
      <c r="L3" s="6"/>
      <c r="M3" s="1"/>
      <c r="N3" s="1"/>
      <c r="O3" s="1"/>
      <c r="P3" s="1"/>
      <c r="Q3" s="1"/>
      <c r="R3" s="1"/>
      <c r="S3" s="7"/>
      <c r="T3" s="7"/>
      <c r="U3" s="7"/>
      <c r="V3" s="7"/>
      <c r="W3" s="7"/>
      <c r="X3" s="7"/>
      <c r="Y3" s="7"/>
      <c r="Z3" s="7"/>
      <c r="AA3" s="7"/>
    </row>
    <row r="4" spans="1:27">
      <c r="A4" s="22" t="s">
        <v>56</v>
      </c>
      <c r="B4" s="15" t="s">
        <v>57</v>
      </c>
      <c r="C4" s="15">
        <v>1</v>
      </c>
      <c r="D4" s="15">
        <v>4</v>
      </c>
      <c r="E4" s="15">
        <v>0</v>
      </c>
      <c r="F4" s="15">
        <v>80</v>
      </c>
      <c r="G4" s="16">
        <v>0</v>
      </c>
      <c r="H4" s="16">
        <f>E4+F4+G4</f>
        <v>80</v>
      </c>
      <c r="I4" s="3"/>
      <c r="J4" s="3"/>
      <c r="K4" s="4"/>
      <c r="L4" s="9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</row>
    <row r="5" spans="1:27">
      <c r="A5" s="27"/>
      <c r="B5" s="15" t="s">
        <v>58</v>
      </c>
      <c r="C5" s="15">
        <v>4</v>
      </c>
      <c r="D5" s="15">
        <v>16</v>
      </c>
      <c r="E5" s="15">
        <v>0</v>
      </c>
      <c r="F5" s="15">
        <v>150</v>
      </c>
      <c r="G5" s="16">
        <v>0</v>
      </c>
      <c r="H5" s="16">
        <f t="shared" ref="H5:H52" si="0">E5+F5+G5</f>
        <v>150</v>
      </c>
      <c r="I5" s="3"/>
      <c r="J5" s="3"/>
      <c r="K5" s="4"/>
      <c r="L5" s="9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</row>
    <row r="6" spans="1:27">
      <c r="A6" s="27"/>
      <c r="B6" s="15" t="s">
        <v>59</v>
      </c>
      <c r="C6" s="15">
        <v>1</v>
      </c>
      <c r="D6" s="15">
        <v>4</v>
      </c>
      <c r="E6" s="15">
        <v>0</v>
      </c>
      <c r="F6" s="15">
        <v>60</v>
      </c>
      <c r="G6" s="16">
        <v>0</v>
      </c>
      <c r="H6" s="16">
        <f t="shared" si="0"/>
        <v>60</v>
      </c>
      <c r="I6" s="3"/>
      <c r="J6" s="3"/>
      <c r="K6" s="4"/>
      <c r="L6" s="9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</row>
    <row r="7" spans="1:27">
      <c r="A7" s="27"/>
      <c r="B7" s="15" t="s">
        <v>60</v>
      </c>
      <c r="C7" s="15">
        <v>8</v>
      </c>
      <c r="D7" s="15">
        <v>32</v>
      </c>
      <c r="E7" s="15">
        <v>0</v>
      </c>
      <c r="F7" s="15">
        <v>100</v>
      </c>
      <c r="G7" s="15">
        <v>2000</v>
      </c>
      <c r="H7" s="16">
        <f t="shared" si="0"/>
        <v>2100</v>
      </c>
      <c r="I7" s="3"/>
      <c r="J7" s="3"/>
      <c r="K7" s="3"/>
      <c r="L7" s="9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</row>
    <row r="8" spans="1:27">
      <c r="A8" s="27"/>
      <c r="B8" s="15" t="s">
        <v>61</v>
      </c>
      <c r="C8" s="15">
        <v>2</v>
      </c>
      <c r="D8" s="15">
        <v>8</v>
      </c>
      <c r="E8" s="15">
        <v>0</v>
      </c>
      <c r="F8" s="15">
        <v>80</v>
      </c>
      <c r="G8" s="15">
        <v>0</v>
      </c>
      <c r="H8" s="16">
        <f t="shared" si="0"/>
        <v>80</v>
      </c>
      <c r="I8" s="3"/>
      <c r="J8" s="3"/>
      <c r="K8" s="3"/>
      <c r="L8" s="9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</row>
    <row r="9" spans="1:27">
      <c r="A9" s="24"/>
      <c r="B9" s="15" t="s">
        <v>62</v>
      </c>
      <c r="C9" s="15">
        <v>4</v>
      </c>
      <c r="D9" s="15">
        <v>16</v>
      </c>
      <c r="E9" s="15">
        <v>0</v>
      </c>
      <c r="F9" s="15">
        <v>150</v>
      </c>
      <c r="G9" s="15">
        <v>0</v>
      </c>
      <c r="H9" s="16">
        <f t="shared" si="0"/>
        <v>150</v>
      </c>
      <c r="I9" s="3"/>
      <c r="J9" s="3"/>
      <c r="K9" s="3"/>
      <c r="L9" s="9"/>
      <c r="M9" s="4"/>
      <c r="N9" s="4"/>
      <c r="O9" s="4"/>
      <c r="P9" s="4"/>
      <c r="Q9" s="4"/>
      <c r="R9" s="4"/>
      <c r="S9" s="10"/>
      <c r="T9" s="10"/>
      <c r="U9" s="10"/>
      <c r="V9" s="10"/>
      <c r="W9" s="10"/>
      <c r="X9" s="10"/>
      <c r="Y9" s="10"/>
      <c r="Z9" s="10"/>
      <c r="AA9" s="10"/>
    </row>
    <row r="10" spans="1:27">
      <c r="A10" s="23" t="s">
        <v>63</v>
      </c>
      <c r="B10" s="15" t="s">
        <v>64</v>
      </c>
      <c r="C10" s="15">
        <v>190</v>
      </c>
      <c r="D10" s="15">
        <v>760</v>
      </c>
      <c r="E10" s="15">
        <v>360</v>
      </c>
      <c r="F10" s="15">
        <v>13220</v>
      </c>
      <c r="G10" s="15">
        <v>0</v>
      </c>
      <c r="H10" s="16">
        <f t="shared" si="0"/>
        <v>13580</v>
      </c>
      <c r="I10" s="3"/>
      <c r="J10" s="3"/>
      <c r="K10" s="3"/>
      <c r="L10" s="9"/>
      <c r="M10" s="4"/>
      <c r="N10" s="4"/>
      <c r="O10" s="4"/>
      <c r="P10" s="4"/>
      <c r="Q10" s="4"/>
      <c r="R10" s="4"/>
      <c r="S10" s="10"/>
      <c r="T10" s="10"/>
      <c r="U10" s="10"/>
      <c r="V10" s="10"/>
      <c r="W10" s="10"/>
      <c r="X10" s="10"/>
      <c r="Y10" s="10"/>
      <c r="Z10" s="10"/>
      <c r="AA10" s="10"/>
    </row>
    <row r="11" spans="1:27">
      <c r="A11" s="27"/>
      <c r="B11" s="15" t="s">
        <v>65</v>
      </c>
      <c r="C11" s="15">
        <v>144</v>
      </c>
      <c r="D11" s="15">
        <v>576</v>
      </c>
      <c r="E11" s="15">
        <v>100</v>
      </c>
      <c r="F11" s="15">
        <v>3560</v>
      </c>
      <c r="G11" s="15">
        <v>1200</v>
      </c>
      <c r="H11" s="16">
        <f t="shared" si="0"/>
        <v>4860</v>
      </c>
      <c r="I11" s="3"/>
      <c r="J11" s="3"/>
      <c r="K11" s="3"/>
      <c r="L11" s="9"/>
      <c r="M11" s="4"/>
      <c r="N11" s="4"/>
      <c r="O11" s="4"/>
      <c r="P11" s="4"/>
      <c r="Q11" s="4"/>
      <c r="R11" s="4"/>
      <c r="S11" s="10"/>
      <c r="T11" s="10"/>
      <c r="U11" s="10"/>
      <c r="V11" s="10"/>
      <c r="W11" s="10"/>
      <c r="X11" s="10"/>
      <c r="Y11" s="10"/>
      <c r="Z11" s="10"/>
      <c r="AA11" s="10"/>
    </row>
    <row r="12" spans="1:27">
      <c r="A12" s="27"/>
      <c r="B12" s="15" t="s">
        <v>66</v>
      </c>
      <c r="C12" s="15">
        <v>17</v>
      </c>
      <c r="D12" s="15">
        <v>65</v>
      </c>
      <c r="E12" s="15">
        <v>0</v>
      </c>
      <c r="F12" s="15">
        <v>490</v>
      </c>
      <c r="G12" s="15">
        <v>0</v>
      </c>
      <c r="H12" s="16">
        <f t="shared" si="0"/>
        <v>490</v>
      </c>
      <c r="I12" s="3"/>
      <c r="J12" s="3"/>
      <c r="K12" s="3"/>
      <c r="L12" s="9"/>
      <c r="M12" s="4"/>
      <c r="N12" s="4"/>
      <c r="O12" s="4"/>
      <c r="P12" s="4"/>
      <c r="Q12" s="4"/>
      <c r="R12" s="4"/>
      <c r="S12" s="10"/>
      <c r="T12" s="10"/>
      <c r="U12" s="10"/>
      <c r="V12" s="10"/>
      <c r="W12" s="10"/>
      <c r="X12" s="10"/>
      <c r="Y12" s="10"/>
      <c r="Z12" s="10"/>
      <c r="AA12" s="10"/>
    </row>
    <row r="13" spans="1:27">
      <c r="A13" s="27"/>
      <c r="B13" s="15" t="s">
        <v>67</v>
      </c>
      <c r="C13" s="15">
        <v>4</v>
      </c>
      <c r="D13" s="15">
        <v>16</v>
      </c>
      <c r="E13" s="15">
        <v>0</v>
      </c>
      <c r="F13" s="15">
        <v>160</v>
      </c>
      <c r="G13" s="15">
        <v>0</v>
      </c>
      <c r="H13" s="16">
        <f t="shared" si="0"/>
        <v>160</v>
      </c>
      <c r="I13" s="3"/>
      <c r="J13" s="3"/>
      <c r="K13" s="3"/>
      <c r="L13" s="9"/>
      <c r="M13" s="4"/>
      <c r="N13" s="4"/>
      <c r="O13" s="4"/>
      <c r="P13" s="4"/>
      <c r="Q13" s="4"/>
      <c r="R13" s="4"/>
      <c r="S13" s="10"/>
      <c r="T13" s="10"/>
      <c r="U13" s="10"/>
      <c r="V13" s="10"/>
      <c r="W13" s="10"/>
      <c r="X13" s="10"/>
      <c r="Y13" s="10"/>
      <c r="Z13" s="10"/>
      <c r="AA13" s="10"/>
    </row>
    <row r="14" spans="1:27">
      <c r="A14" s="27"/>
      <c r="B14" s="17" t="s">
        <v>68</v>
      </c>
      <c r="C14" s="17">
        <v>4</v>
      </c>
      <c r="D14" s="17">
        <v>16</v>
      </c>
      <c r="E14" s="17">
        <v>0</v>
      </c>
      <c r="F14" s="17">
        <v>100</v>
      </c>
      <c r="G14" s="17">
        <v>0</v>
      </c>
      <c r="H14" s="16">
        <f t="shared" si="0"/>
        <v>100</v>
      </c>
      <c r="I14" s="3"/>
      <c r="J14" s="3"/>
      <c r="K14" s="3"/>
      <c r="L14" s="9"/>
      <c r="M14" s="4"/>
      <c r="N14" s="4"/>
      <c r="O14" s="4"/>
      <c r="P14" s="4"/>
      <c r="Q14" s="4"/>
      <c r="R14" s="4"/>
      <c r="S14" s="10"/>
      <c r="T14" s="10"/>
      <c r="U14" s="10"/>
      <c r="V14" s="10"/>
      <c r="W14" s="10"/>
      <c r="X14" s="10"/>
      <c r="Y14" s="10"/>
      <c r="Z14" s="10"/>
      <c r="AA14" s="10"/>
    </row>
    <row r="15" spans="1:27">
      <c r="A15" s="27"/>
      <c r="B15" s="17" t="s">
        <v>69</v>
      </c>
      <c r="C15" s="17">
        <v>1</v>
      </c>
      <c r="D15" s="17">
        <v>1</v>
      </c>
      <c r="E15" s="17">
        <v>0</v>
      </c>
      <c r="F15" s="17">
        <v>20</v>
      </c>
      <c r="G15" s="17">
        <v>100</v>
      </c>
      <c r="H15" s="16">
        <f t="shared" si="0"/>
        <v>120</v>
      </c>
      <c r="I15" s="3"/>
      <c r="J15" s="3"/>
      <c r="K15" s="3"/>
      <c r="L15" s="9"/>
      <c r="M15" s="4"/>
      <c r="N15" s="4"/>
      <c r="O15" s="4"/>
      <c r="P15" s="4"/>
      <c r="Q15" s="4"/>
      <c r="R15" s="4"/>
      <c r="S15" s="10"/>
      <c r="T15" s="10"/>
      <c r="U15" s="10"/>
      <c r="V15" s="10"/>
      <c r="W15" s="10"/>
      <c r="X15" s="10"/>
      <c r="Y15" s="10"/>
      <c r="Z15" s="10"/>
      <c r="AA15" s="10"/>
    </row>
    <row r="16" spans="1:27">
      <c r="A16" s="24"/>
      <c r="B16" s="17" t="s">
        <v>70</v>
      </c>
      <c r="C16" s="17">
        <v>78</v>
      </c>
      <c r="D16" s="17">
        <v>312</v>
      </c>
      <c r="E16" s="17">
        <v>0</v>
      </c>
      <c r="F16" s="17">
        <v>4756</v>
      </c>
      <c r="G16" s="17">
        <v>0</v>
      </c>
      <c r="H16" s="16">
        <f t="shared" si="0"/>
        <v>4756</v>
      </c>
      <c r="I16" s="3"/>
      <c r="J16" s="3"/>
      <c r="K16" s="3"/>
      <c r="L16" s="9"/>
      <c r="M16" s="4"/>
      <c r="N16" s="4"/>
      <c r="O16" s="4"/>
      <c r="P16" s="4"/>
      <c r="Q16" s="4"/>
      <c r="R16" s="4"/>
      <c r="S16" s="10"/>
      <c r="T16" s="10"/>
      <c r="U16" s="10"/>
      <c r="V16" s="10"/>
      <c r="W16" s="10"/>
      <c r="X16" s="10"/>
      <c r="Y16" s="10"/>
      <c r="Z16" s="10"/>
      <c r="AA16" s="10"/>
    </row>
    <row r="17" spans="1:27">
      <c r="A17" s="23" t="s">
        <v>71</v>
      </c>
      <c r="B17" s="15" t="s">
        <v>72</v>
      </c>
      <c r="C17" s="15">
        <v>14</v>
      </c>
      <c r="D17" s="15">
        <v>44</v>
      </c>
      <c r="E17" s="15">
        <v>0</v>
      </c>
      <c r="F17" s="15">
        <v>1320</v>
      </c>
      <c r="G17" s="15">
        <v>0</v>
      </c>
      <c r="H17" s="16">
        <f t="shared" si="0"/>
        <v>1320</v>
      </c>
      <c r="I17" s="3"/>
      <c r="J17" s="3"/>
      <c r="K17" s="3"/>
      <c r="L17" s="9"/>
      <c r="M17" s="4"/>
      <c r="N17" s="4"/>
      <c r="O17" s="4"/>
      <c r="P17" s="4"/>
      <c r="Q17" s="4"/>
      <c r="R17" s="4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27"/>
      <c r="B18" s="17" t="s">
        <v>73</v>
      </c>
      <c r="C18" s="17">
        <v>93</v>
      </c>
      <c r="D18" s="17">
        <v>366</v>
      </c>
      <c r="E18" s="17">
        <v>0</v>
      </c>
      <c r="F18" s="17">
        <v>2368</v>
      </c>
      <c r="G18" s="17">
        <v>48000</v>
      </c>
      <c r="H18" s="16">
        <f t="shared" si="0"/>
        <v>50368</v>
      </c>
      <c r="I18" s="3"/>
      <c r="J18" s="3"/>
      <c r="K18" s="3"/>
      <c r="L18" s="9"/>
      <c r="M18" s="4"/>
      <c r="N18" s="4"/>
      <c r="O18" s="4"/>
      <c r="P18" s="4"/>
      <c r="Q18" s="4"/>
      <c r="R18" s="4"/>
      <c r="S18" s="10"/>
      <c r="T18" s="10"/>
      <c r="U18" s="10"/>
      <c r="V18" s="10"/>
      <c r="W18" s="10"/>
      <c r="X18" s="10"/>
      <c r="Y18" s="10"/>
      <c r="Z18" s="10"/>
      <c r="AA18" s="10"/>
    </row>
    <row r="19" spans="1:27">
      <c r="A19" s="24"/>
      <c r="B19" s="17" t="s">
        <v>74</v>
      </c>
      <c r="C19" s="17">
        <v>60</v>
      </c>
      <c r="D19" s="17">
        <v>240</v>
      </c>
      <c r="E19" s="17">
        <v>0</v>
      </c>
      <c r="F19" s="17">
        <v>1440</v>
      </c>
      <c r="G19" s="17">
        <v>400</v>
      </c>
      <c r="H19" s="16">
        <f t="shared" si="0"/>
        <v>1840</v>
      </c>
      <c r="I19" s="3"/>
      <c r="J19" s="3"/>
      <c r="K19" s="3"/>
      <c r="L19" s="9"/>
      <c r="M19" s="4"/>
      <c r="N19" s="4"/>
      <c r="O19" s="4"/>
      <c r="P19" s="4"/>
      <c r="Q19" s="4"/>
      <c r="R19" s="4"/>
      <c r="S19" s="10"/>
      <c r="T19" s="10"/>
      <c r="U19" s="10"/>
      <c r="V19" s="10"/>
      <c r="W19" s="10"/>
      <c r="X19" s="10"/>
      <c r="Y19" s="10"/>
      <c r="Z19" s="10"/>
      <c r="AA19" s="10"/>
    </row>
    <row r="20" spans="1:27">
      <c r="A20" s="22" t="s">
        <v>75</v>
      </c>
      <c r="B20" s="15" t="s">
        <v>76</v>
      </c>
      <c r="C20" s="15">
        <v>19</v>
      </c>
      <c r="D20" s="15">
        <v>76</v>
      </c>
      <c r="E20" s="15">
        <v>100</v>
      </c>
      <c r="F20" s="15">
        <v>620</v>
      </c>
      <c r="G20" s="15">
        <v>10000</v>
      </c>
      <c r="H20" s="16">
        <f t="shared" si="0"/>
        <v>10720</v>
      </c>
      <c r="I20" s="3"/>
      <c r="J20" s="3"/>
      <c r="K20" s="3"/>
      <c r="L20" s="9"/>
      <c r="M20" s="4"/>
      <c r="N20" s="4"/>
      <c r="O20" s="4"/>
      <c r="P20" s="4"/>
      <c r="Q20" s="4"/>
      <c r="R20" s="4"/>
      <c r="S20" s="10"/>
      <c r="T20" s="10"/>
      <c r="U20" s="10"/>
      <c r="V20" s="10"/>
      <c r="W20" s="10"/>
      <c r="X20" s="10"/>
      <c r="Y20" s="10"/>
      <c r="Z20" s="10"/>
      <c r="AA20" s="10"/>
    </row>
    <row r="21" spans="1:27">
      <c r="A21" s="27"/>
      <c r="B21" s="15" t="s">
        <v>77</v>
      </c>
      <c r="C21" s="15">
        <v>2</v>
      </c>
      <c r="D21" s="15">
        <v>8</v>
      </c>
      <c r="E21" s="15">
        <v>0</v>
      </c>
      <c r="F21" s="15">
        <v>60</v>
      </c>
      <c r="G21" s="15">
        <v>0</v>
      </c>
      <c r="H21" s="16">
        <f t="shared" si="0"/>
        <v>60</v>
      </c>
      <c r="I21" s="3"/>
      <c r="J21" s="3"/>
      <c r="K21" s="3"/>
      <c r="L21" s="9"/>
      <c r="M21" s="4"/>
      <c r="N21" s="4"/>
      <c r="O21" s="4"/>
      <c r="P21" s="4"/>
      <c r="Q21" s="4"/>
      <c r="R21" s="4"/>
      <c r="S21" s="10"/>
      <c r="T21" s="10"/>
      <c r="U21" s="10"/>
      <c r="V21" s="10"/>
      <c r="W21" s="10"/>
      <c r="X21" s="10"/>
      <c r="Y21" s="10"/>
      <c r="Z21" s="10"/>
      <c r="AA21" s="10"/>
    </row>
    <row r="22" spans="1:27">
      <c r="A22" s="27"/>
      <c r="B22" s="15" t="s">
        <v>78</v>
      </c>
      <c r="C22" s="15">
        <v>50</v>
      </c>
      <c r="D22" s="15">
        <v>200</v>
      </c>
      <c r="E22" s="15">
        <v>100</v>
      </c>
      <c r="F22" s="15">
        <v>2040</v>
      </c>
      <c r="G22" s="15">
        <v>1000</v>
      </c>
      <c r="H22" s="16">
        <f t="shared" si="0"/>
        <v>3140</v>
      </c>
      <c r="I22" s="3"/>
      <c r="J22" s="3"/>
      <c r="K22" s="3"/>
      <c r="L22" s="9"/>
      <c r="M22" s="4"/>
      <c r="N22" s="4"/>
      <c r="O22" s="4"/>
      <c r="P22" s="4"/>
      <c r="Q22" s="4"/>
      <c r="R22" s="4"/>
      <c r="S22" s="10"/>
      <c r="T22" s="10"/>
      <c r="U22" s="10"/>
      <c r="V22" s="10"/>
      <c r="W22" s="10"/>
      <c r="X22" s="10"/>
      <c r="Y22" s="10"/>
      <c r="Z22" s="10"/>
      <c r="AA22" s="10"/>
    </row>
    <row r="23" spans="1:27">
      <c r="A23" s="27"/>
      <c r="B23" s="15" t="s">
        <v>79</v>
      </c>
      <c r="C23" s="15">
        <v>400</v>
      </c>
      <c r="D23" s="15">
        <v>1758</v>
      </c>
      <c r="E23" s="15">
        <v>3743</v>
      </c>
      <c r="F23" s="15">
        <v>49658</v>
      </c>
      <c r="G23" s="15">
        <v>10000</v>
      </c>
      <c r="H23" s="16">
        <f t="shared" si="0"/>
        <v>63401</v>
      </c>
      <c r="I23" s="4"/>
      <c r="J23" s="4"/>
      <c r="K23" s="4"/>
      <c r="L23" s="9"/>
      <c r="M23" s="4"/>
      <c r="N23" s="4"/>
      <c r="O23" s="4"/>
      <c r="P23" s="4"/>
      <c r="Q23" s="4"/>
      <c r="R23" s="4"/>
      <c r="S23" s="10"/>
      <c r="T23" s="10"/>
      <c r="U23" s="10"/>
      <c r="V23" s="10"/>
      <c r="W23" s="10"/>
      <c r="X23" s="10"/>
      <c r="Y23" s="10"/>
      <c r="Z23" s="10"/>
      <c r="AA23" s="10"/>
    </row>
    <row r="24" spans="1:27">
      <c r="A24" s="27"/>
      <c r="B24" s="15" t="s">
        <v>80</v>
      </c>
      <c r="C24" s="18">
        <v>3</v>
      </c>
      <c r="D24" s="18">
        <v>12</v>
      </c>
      <c r="E24" s="18">
        <v>0</v>
      </c>
      <c r="F24" s="18">
        <v>620</v>
      </c>
      <c r="G24" s="18">
        <v>0</v>
      </c>
      <c r="H24" s="16">
        <f t="shared" si="0"/>
        <v>620</v>
      </c>
      <c r="I24" s="4">
        <v>1</v>
      </c>
      <c r="J24" s="4"/>
      <c r="K24" s="4"/>
      <c r="L24" s="9"/>
      <c r="M24" s="4"/>
      <c r="N24" s="4"/>
      <c r="O24" s="4"/>
      <c r="P24" s="4"/>
      <c r="Q24" s="4"/>
      <c r="R24" s="4"/>
      <c r="S24" s="10"/>
      <c r="T24" s="10"/>
      <c r="U24" s="10"/>
      <c r="V24" s="10"/>
      <c r="W24" s="10"/>
      <c r="X24" s="10"/>
      <c r="Y24" s="10"/>
      <c r="Z24" s="10"/>
      <c r="AA24" s="10"/>
    </row>
    <row r="25" spans="1:27">
      <c r="A25" s="27"/>
      <c r="B25" s="18" t="s">
        <v>81</v>
      </c>
      <c r="C25" s="17">
        <v>16</v>
      </c>
      <c r="D25" s="17">
        <v>64</v>
      </c>
      <c r="E25" s="17">
        <v>0</v>
      </c>
      <c r="F25" s="17">
        <v>640</v>
      </c>
      <c r="G25" s="17">
        <v>0</v>
      </c>
      <c r="H25" s="16">
        <f t="shared" si="0"/>
        <v>640</v>
      </c>
      <c r="I25" s="4"/>
      <c r="J25" s="4"/>
      <c r="K25" s="4"/>
      <c r="L25" s="9"/>
      <c r="M25" s="4"/>
      <c r="N25" s="4"/>
      <c r="O25" s="4"/>
      <c r="P25" s="4"/>
      <c r="Q25" s="4"/>
      <c r="R25" s="4"/>
      <c r="S25" s="10"/>
      <c r="T25" s="10"/>
      <c r="U25" s="10"/>
      <c r="V25" s="10"/>
      <c r="W25" s="10"/>
      <c r="X25" s="10"/>
      <c r="Y25" s="10"/>
      <c r="Z25" s="10"/>
      <c r="AA25" s="10"/>
    </row>
    <row r="26" spans="1:27">
      <c r="A26" s="27"/>
      <c r="B26" s="17" t="s">
        <v>82</v>
      </c>
      <c r="C26" s="19">
        <v>34</v>
      </c>
      <c r="D26" s="19">
        <v>136</v>
      </c>
      <c r="E26" s="19">
        <v>0</v>
      </c>
      <c r="F26" s="19">
        <v>2560</v>
      </c>
      <c r="G26" s="19">
        <v>1000</v>
      </c>
      <c r="H26" s="16">
        <f t="shared" si="0"/>
        <v>3560</v>
      </c>
      <c r="I26" s="4"/>
      <c r="J26" s="4"/>
      <c r="K26" s="4"/>
      <c r="L26" s="9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</row>
    <row r="27" spans="1:27">
      <c r="A27" s="27"/>
      <c r="B27" s="16" t="s">
        <v>83</v>
      </c>
      <c r="C27" s="16">
        <v>6</v>
      </c>
      <c r="D27" s="16">
        <v>24</v>
      </c>
      <c r="E27" s="16">
        <v>0</v>
      </c>
      <c r="F27" s="16">
        <v>660</v>
      </c>
      <c r="G27" s="16">
        <v>0</v>
      </c>
      <c r="H27" s="16">
        <f t="shared" si="0"/>
        <v>660</v>
      </c>
      <c r="I27" s="4"/>
      <c r="J27" s="4"/>
      <c r="K27" s="4"/>
      <c r="L27" s="9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</row>
    <row r="28" spans="1:27">
      <c r="A28" s="27"/>
      <c r="B28" s="15" t="s">
        <v>84</v>
      </c>
      <c r="C28" s="18">
        <v>3</v>
      </c>
      <c r="D28" s="18">
        <v>12</v>
      </c>
      <c r="E28" s="18">
        <v>0</v>
      </c>
      <c r="F28" s="18">
        <v>120</v>
      </c>
      <c r="G28" s="18">
        <v>0</v>
      </c>
      <c r="H28" s="16">
        <f t="shared" si="0"/>
        <v>120</v>
      </c>
      <c r="I28" s="5"/>
      <c r="J28" s="4"/>
      <c r="K28" s="4"/>
      <c r="L28" s="9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</row>
    <row r="29" spans="1:27">
      <c r="A29" s="24"/>
      <c r="B29" s="15" t="s">
        <v>85</v>
      </c>
      <c r="C29" s="15">
        <v>8</v>
      </c>
      <c r="D29" s="15">
        <v>32</v>
      </c>
      <c r="E29" s="15">
        <v>0</v>
      </c>
      <c r="F29" s="15">
        <v>800</v>
      </c>
      <c r="G29" s="15">
        <v>500</v>
      </c>
      <c r="H29" s="16">
        <f t="shared" si="0"/>
        <v>1300</v>
      </c>
      <c r="I29" s="5"/>
      <c r="J29" s="4"/>
      <c r="K29" s="4"/>
      <c r="L29" s="9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</row>
    <row r="30" spans="1:27">
      <c r="A30" s="28" t="s">
        <v>17</v>
      </c>
      <c r="B30" s="15" t="s">
        <v>86</v>
      </c>
      <c r="C30" s="15">
        <v>1</v>
      </c>
      <c r="D30" s="15">
        <v>1</v>
      </c>
      <c r="E30" s="15">
        <v>0</v>
      </c>
      <c r="F30" s="15">
        <v>20</v>
      </c>
      <c r="G30" s="15">
        <v>0</v>
      </c>
      <c r="H30" s="16">
        <f t="shared" si="0"/>
        <v>20</v>
      </c>
      <c r="I30" s="5"/>
      <c r="J30" s="4"/>
      <c r="K30" s="4"/>
      <c r="L30" s="9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</row>
    <row r="31" spans="1:27">
      <c r="A31" s="27"/>
      <c r="B31" s="15" t="s">
        <v>87</v>
      </c>
      <c r="C31" s="15">
        <v>5</v>
      </c>
      <c r="D31" s="15">
        <v>11</v>
      </c>
      <c r="E31" s="15">
        <v>0</v>
      </c>
      <c r="F31" s="15">
        <v>120</v>
      </c>
      <c r="G31" s="15">
        <v>0</v>
      </c>
      <c r="H31" s="16">
        <f t="shared" si="0"/>
        <v>120</v>
      </c>
      <c r="I31" s="4"/>
      <c r="J31" s="4"/>
      <c r="K31" s="4"/>
      <c r="L31" s="9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</row>
    <row r="32" spans="1:27">
      <c r="A32" s="27"/>
      <c r="B32" s="15" t="s">
        <v>88</v>
      </c>
      <c r="C32" s="15">
        <v>2</v>
      </c>
      <c r="D32" s="15">
        <v>8</v>
      </c>
      <c r="E32" s="15">
        <v>0</v>
      </c>
      <c r="F32" s="15">
        <v>113</v>
      </c>
      <c r="G32" s="15">
        <v>0</v>
      </c>
      <c r="H32" s="16">
        <f t="shared" si="0"/>
        <v>113</v>
      </c>
      <c r="I32" s="4"/>
      <c r="J32" s="4"/>
      <c r="K32" s="4"/>
      <c r="L32" s="9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</row>
    <row r="33" spans="1:27">
      <c r="A33" s="27"/>
      <c r="B33" s="15" t="s">
        <v>89</v>
      </c>
      <c r="C33" s="15">
        <v>10</v>
      </c>
      <c r="D33" s="15">
        <v>35</v>
      </c>
      <c r="E33" s="15">
        <v>0</v>
      </c>
      <c r="F33" s="15">
        <v>292</v>
      </c>
      <c r="G33" s="15">
        <v>0</v>
      </c>
      <c r="H33" s="16">
        <f t="shared" si="0"/>
        <v>292</v>
      </c>
      <c r="I33" s="4"/>
      <c r="J33" s="4"/>
      <c r="K33" s="4"/>
      <c r="L33" s="9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</row>
    <row r="34" spans="1:27">
      <c r="A34" s="27"/>
      <c r="B34" s="15" t="s">
        <v>90</v>
      </c>
      <c r="C34" s="15">
        <v>3</v>
      </c>
      <c r="D34" s="15">
        <v>4</v>
      </c>
      <c r="E34" s="15">
        <v>0</v>
      </c>
      <c r="F34" s="15">
        <v>78</v>
      </c>
      <c r="G34" s="15">
        <v>0</v>
      </c>
      <c r="H34" s="16">
        <f t="shared" si="0"/>
        <v>78</v>
      </c>
      <c r="I34" s="4"/>
      <c r="J34" s="4"/>
      <c r="K34" s="4"/>
      <c r="L34" s="9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</row>
    <row r="35" spans="1:27">
      <c r="A35" s="27"/>
      <c r="B35" s="17" t="s">
        <v>91</v>
      </c>
      <c r="C35" s="17">
        <v>1</v>
      </c>
      <c r="D35" s="17">
        <v>1</v>
      </c>
      <c r="E35" s="17">
        <v>0</v>
      </c>
      <c r="F35" s="17">
        <v>20</v>
      </c>
      <c r="G35" s="17">
        <v>0</v>
      </c>
      <c r="H35" s="16">
        <f t="shared" si="0"/>
        <v>20</v>
      </c>
      <c r="I35" s="1"/>
      <c r="J35" s="1"/>
      <c r="K35" s="1"/>
      <c r="L35" s="6"/>
      <c r="M35" s="1"/>
      <c r="N35" s="1"/>
      <c r="O35" s="1"/>
      <c r="P35" s="1"/>
      <c r="Q35" s="1"/>
      <c r="R35" s="1"/>
      <c r="S35" s="7"/>
      <c r="T35" s="7"/>
      <c r="U35" s="7"/>
      <c r="V35" s="7"/>
      <c r="W35" s="7"/>
      <c r="X35" s="7"/>
      <c r="Y35" s="7"/>
      <c r="Z35" s="7"/>
      <c r="AA35" s="7"/>
    </row>
    <row r="36" spans="1:27">
      <c r="A36" s="24"/>
      <c r="B36" s="17" t="s">
        <v>92</v>
      </c>
      <c r="C36" s="17">
        <v>27</v>
      </c>
      <c r="D36" s="17">
        <v>140</v>
      </c>
      <c r="E36" s="17">
        <v>0</v>
      </c>
      <c r="F36" s="17">
        <v>966</v>
      </c>
      <c r="G36" s="17">
        <v>0</v>
      </c>
      <c r="H36" s="16">
        <f t="shared" si="0"/>
        <v>966</v>
      </c>
      <c r="I36" s="1"/>
      <c r="J36" s="1"/>
      <c r="K36" s="1"/>
      <c r="L36" s="6"/>
      <c r="M36" s="1"/>
      <c r="N36" s="1"/>
      <c r="O36" s="1"/>
      <c r="P36" s="1"/>
      <c r="Q36" s="1"/>
      <c r="R36" s="1"/>
      <c r="S36" s="7"/>
      <c r="T36" s="7"/>
      <c r="U36" s="7"/>
      <c r="V36" s="7"/>
      <c r="W36" s="7"/>
      <c r="X36" s="7"/>
      <c r="Y36" s="7"/>
      <c r="Z36" s="7"/>
      <c r="AA36" s="7"/>
    </row>
    <row r="37" spans="1:27">
      <c r="A37" s="23" t="s">
        <v>44</v>
      </c>
      <c r="B37" s="17" t="s">
        <v>93</v>
      </c>
      <c r="C37" s="17">
        <v>54</v>
      </c>
      <c r="D37" s="17">
        <v>207</v>
      </c>
      <c r="E37" s="17">
        <v>0</v>
      </c>
      <c r="F37" s="17">
        <v>1660</v>
      </c>
      <c r="G37" s="17">
        <v>2900</v>
      </c>
      <c r="H37" s="16">
        <f t="shared" si="0"/>
        <v>4560</v>
      </c>
      <c r="I37" s="1"/>
      <c r="J37" s="1"/>
      <c r="K37" s="1"/>
      <c r="L37" s="11"/>
      <c r="M37" s="11"/>
      <c r="N37" s="11"/>
      <c r="O37" s="11"/>
      <c r="P37" s="11"/>
      <c r="Q37" s="11"/>
      <c r="R37" s="11"/>
    </row>
    <row r="38" spans="1:27">
      <c r="A38" s="27"/>
      <c r="B38" s="17" t="s">
        <v>94</v>
      </c>
      <c r="C38" s="17">
        <v>8</v>
      </c>
      <c r="D38" s="17">
        <v>32</v>
      </c>
      <c r="E38" s="17">
        <v>0</v>
      </c>
      <c r="F38" s="17">
        <v>100</v>
      </c>
      <c r="G38" s="17">
        <v>30000</v>
      </c>
      <c r="H38" s="16">
        <f t="shared" si="0"/>
        <v>30100</v>
      </c>
      <c r="I38" s="1"/>
      <c r="J38" s="1"/>
      <c r="K38" s="1"/>
      <c r="L38" s="11"/>
      <c r="M38" s="11"/>
      <c r="N38" s="11"/>
      <c r="O38" s="11"/>
      <c r="P38" s="11"/>
      <c r="Q38" s="11"/>
      <c r="R38" s="11"/>
    </row>
    <row r="39" spans="1:27">
      <c r="A39" s="24"/>
      <c r="B39" s="17" t="s">
        <v>95</v>
      </c>
      <c r="C39" s="17">
        <v>69</v>
      </c>
      <c r="D39" s="17">
        <v>267</v>
      </c>
      <c r="E39" s="17">
        <v>0</v>
      </c>
      <c r="F39" s="17">
        <v>2050</v>
      </c>
      <c r="G39" s="17">
        <v>5300</v>
      </c>
      <c r="H39" s="16">
        <f t="shared" si="0"/>
        <v>7350</v>
      </c>
      <c r="I39" s="1"/>
      <c r="J39" s="1"/>
      <c r="K39" s="1"/>
      <c r="L39" s="11"/>
      <c r="M39" s="11"/>
      <c r="N39" s="11"/>
      <c r="O39" s="11"/>
      <c r="P39" s="11"/>
      <c r="Q39" s="11"/>
      <c r="R39" s="11"/>
    </row>
    <row r="40" spans="1:27">
      <c r="A40" s="23" t="s">
        <v>96</v>
      </c>
      <c r="B40" s="17" t="s">
        <v>97</v>
      </c>
      <c r="C40" s="17">
        <v>187</v>
      </c>
      <c r="D40" s="17">
        <v>809</v>
      </c>
      <c r="E40" s="17">
        <v>0</v>
      </c>
      <c r="F40" s="17">
        <v>8140</v>
      </c>
      <c r="G40" s="17">
        <v>9500</v>
      </c>
      <c r="H40" s="16">
        <f t="shared" si="0"/>
        <v>17640</v>
      </c>
      <c r="I40" s="1"/>
      <c r="J40" s="1"/>
      <c r="K40" s="1"/>
      <c r="L40" s="11"/>
      <c r="M40" s="11"/>
      <c r="N40" s="11"/>
      <c r="O40" s="11"/>
      <c r="P40" s="11"/>
      <c r="Q40" s="11"/>
      <c r="R40" s="11"/>
    </row>
    <row r="41" spans="1:27">
      <c r="A41" s="23" t="s">
        <v>98</v>
      </c>
      <c r="B41" s="17" t="s">
        <v>99</v>
      </c>
      <c r="C41" s="17">
        <v>8</v>
      </c>
      <c r="D41" s="17">
        <v>32</v>
      </c>
      <c r="E41" s="17">
        <v>0</v>
      </c>
      <c r="F41" s="17">
        <v>760</v>
      </c>
      <c r="G41" s="17">
        <v>0</v>
      </c>
      <c r="H41" s="16">
        <f t="shared" si="0"/>
        <v>760</v>
      </c>
      <c r="I41" s="1"/>
      <c r="J41" s="1"/>
      <c r="K41" s="1"/>
      <c r="L41" s="11"/>
      <c r="M41" s="11"/>
      <c r="N41" s="11"/>
      <c r="O41" s="11"/>
      <c r="P41" s="11"/>
      <c r="Q41" s="11"/>
      <c r="R41" s="11"/>
    </row>
    <row r="42" spans="1:27">
      <c r="A42" s="27"/>
      <c r="B42" s="17" t="s">
        <v>100</v>
      </c>
      <c r="C42" s="17">
        <v>28</v>
      </c>
      <c r="D42" s="17">
        <v>112</v>
      </c>
      <c r="E42" s="17">
        <v>0</v>
      </c>
      <c r="F42" s="17">
        <v>976</v>
      </c>
      <c r="G42" s="17">
        <v>400</v>
      </c>
      <c r="H42" s="16">
        <f t="shared" si="0"/>
        <v>1376</v>
      </c>
      <c r="I42" s="1"/>
      <c r="J42" s="1"/>
      <c r="K42" s="1"/>
      <c r="L42" s="11"/>
      <c r="M42" s="11"/>
      <c r="N42" s="11"/>
      <c r="O42" s="11"/>
      <c r="P42" s="11"/>
      <c r="Q42" s="11"/>
      <c r="R42" s="11"/>
    </row>
    <row r="43" spans="1:27">
      <c r="A43" s="27"/>
      <c r="B43" s="17" t="s">
        <v>101</v>
      </c>
      <c r="C43" s="17">
        <v>30</v>
      </c>
      <c r="D43" s="17">
        <v>120</v>
      </c>
      <c r="E43" s="17">
        <v>0</v>
      </c>
      <c r="F43" s="17">
        <v>1972</v>
      </c>
      <c r="G43" s="17">
        <v>256</v>
      </c>
      <c r="H43" s="16">
        <f t="shared" si="0"/>
        <v>2228</v>
      </c>
      <c r="I43" s="1"/>
      <c r="J43" s="1"/>
      <c r="K43" s="1"/>
      <c r="L43" s="11"/>
      <c r="M43" s="11"/>
      <c r="N43" s="11"/>
      <c r="O43" s="11"/>
      <c r="P43" s="11"/>
      <c r="Q43" s="11"/>
      <c r="R43" s="11"/>
    </row>
    <row r="44" spans="1:27">
      <c r="A44" s="27"/>
      <c r="B44" s="17" t="s">
        <v>102</v>
      </c>
      <c r="C44" s="17">
        <v>11</v>
      </c>
      <c r="D44" s="17">
        <v>41</v>
      </c>
      <c r="E44" s="17">
        <v>0</v>
      </c>
      <c r="F44" s="17">
        <v>485</v>
      </c>
      <c r="G44" s="17">
        <v>271</v>
      </c>
      <c r="H44" s="16">
        <f t="shared" si="0"/>
        <v>756</v>
      </c>
      <c r="I44" s="1"/>
      <c r="J44" s="1"/>
      <c r="K44" s="1"/>
      <c r="L44" s="11"/>
      <c r="M44" s="11"/>
      <c r="N44" s="11"/>
      <c r="O44" s="11"/>
      <c r="P44" s="11"/>
      <c r="Q44" s="11"/>
      <c r="R44" s="11"/>
    </row>
    <row r="45" spans="1:27">
      <c r="A45" s="27"/>
      <c r="B45" s="17" t="s">
        <v>103</v>
      </c>
      <c r="C45" s="17">
        <v>8</v>
      </c>
      <c r="D45" s="17">
        <v>32</v>
      </c>
      <c r="E45" s="17">
        <v>0</v>
      </c>
      <c r="F45" s="17">
        <v>128</v>
      </c>
      <c r="G45" s="17">
        <v>380</v>
      </c>
      <c r="H45" s="16">
        <f t="shared" si="0"/>
        <v>508</v>
      </c>
      <c r="I45" s="1"/>
      <c r="J45" s="1"/>
      <c r="K45" s="1"/>
      <c r="L45" s="11"/>
      <c r="M45" s="11"/>
      <c r="N45" s="11"/>
      <c r="O45" s="11"/>
      <c r="P45" s="11"/>
      <c r="Q45" s="11"/>
      <c r="R45" s="11"/>
    </row>
    <row r="46" spans="1:27">
      <c r="A46" s="27"/>
      <c r="B46" s="17" t="s">
        <v>104</v>
      </c>
      <c r="C46" s="17">
        <v>14</v>
      </c>
      <c r="D46" s="17">
        <v>56</v>
      </c>
      <c r="E46" s="17">
        <v>0</v>
      </c>
      <c r="F46" s="17">
        <v>430</v>
      </c>
      <c r="G46" s="17">
        <v>100</v>
      </c>
      <c r="H46" s="16">
        <f t="shared" si="0"/>
        <v>530</v>
      </c>
      <c r="I46" s="1"/>
      <c r="J46" s="1"/>
      <c r="K46" s="1"/>
      <c r="L46" s="11"/>
      <c r="M46" s="11"/>
      <c r="N46" s="11"/>
      <c r="O46" s="11"/>
      <c r="P46" s="11"/>
      <c r="Q46" s="11"/>
      <c r="R46" s="11"/>
    </row>
    <row r="47" spans="1:27">
      <c r="A47" s="24"/>
      <c r="B47" s="17" t="s">
        <v>105</v>
      </c>
      <c r="C47" s="17">
        <v>70</v>
      </c>
      <c r="D47" s="17">
        <v>268</v>
      </c>
      <c r="E47" s="17">
        <v>0</v>
      </c>
      <c r="F47" s="17">
        <v>2652</v>
      </c>
      <c r="G47" s="17">
        <v>3000</v>
      </c>
      <c r="H47" s="16">
        <f t="shared" si="0"/>
        <v>5652</v>
      </c>
      <c r="I47" s="1"/>
      <c r="J47" s="1"/>
      <c r="K47" s="1"/>
      <c r="L47" s="11"/>
      <c r="M47" s="11"/>
      <c r="N47" s="11"/>
      <c r="O47" s="11"/>
      <c r="P47" s="11"/>
      <c r="Q47" s="11"/>
      <c r="R47" s="11"/>
    </row>
    <row r="48" spans="1:27">
      <c r="A48" s="23" t="s">
        <v>106</v>
      </c>
      <c r="B48" s="17" t="s">
        <v>107</v>
      </c>
      <c r="C48" s="17">
        <v>2</v>
      </c>
      <c r="D48" s="17">
        <v>8</v>
      </c>
      <c r="E48" s="17">
        <v>0</v>
      </c>
      <c r="F48" s="17">
        <v>80</v>
      </c>
      <c r="G48" s="17">
        <v>0</v>
      </c>
      <c r="H48" s="16">
        <f t="shared" si="0"/>
        <v>80</v>
      </c>
      <c r="I48" s="1"/>
      <c r="J48" s="1"/>
      <c r="K48" s="1"/>
      <c r="L48" s="11"/>
      <c r="M48" s="11"/>
      <c r="N48" s="11"/>
      <c r="O48" s="11"/>
      <c r="P48" s="11"/>
      <c r="Q48" s="11"/>
      <c r="R48" s="11"/>
    </row>
    <row r="49" spans="1:18">
      <c r="A49" s="23" t="s">
        <v>108</v>
      </c>
      <c r="B49" s="17" t="s">
        <v>109</v>
      </c>
      <c r="C49" s="17">
        <v>372</v>
      </c>
      <c r="D49" s="17">
        <v>1488</v>
      </c>
      <c r="E49" s="17">
        <v>660</v>
      </c>
      <c r="F49" s="17">
        <v>20240</v>
      </c>
      <c r="G49" s="17">
        <v>0</v>
      </c>
      <c r="H49" s="16">
        <f t="shared" si="0"/>
        <v>20900</v>
      </c>
      <c r="I49" s="1"/>
      <c r="J49" s="1"/>
      <c r="K49" s="1"/>
      <c r="L49" s="11"/>
      <c r="M49" s="11"/>
      <c r="N49" s="11"/>
      <c r="O49" s="11"/>
      <c r="P49" s="11"/>
      <c r="Q49" s="11"/>
      <c r="R49" s="11"/>
    </row>
    <row r="50" spans="1:18">
      <c r="A50" s="27"/>
      <c r="B50" s="17" t="s">
        <v>110</v>
      </c>
      <c r="C50" s="17">
        <v>1</v>
      </c>
      <c r="D50" s="17">
        <v>1</v>
      </c>
      <c r="E50" s="17">
        <v>0</v>
      </c>
      <c r="F50" s="17">
        <v>20</v>
      </c>
      <c r="G50" s="17">
        <v>80</v>
      </c>
      <c r="H50" s="16">
        <f t="shared" si="0"/>
        <v>100</v>
      </c>
      <c r="I50" s="1"/>
      <c r="J50" s="1"/>
      <c r="K50" s="1"/>
      <c r="L50" s="11"/>
      <c r="M50" s="11"/>
      <c r="N50" s="11"/>
      <c r="O50" s="11"/>
      <c r="P50" s="11"/>
      <c r="Q50" s="11"/>
      <c r="R50" s="11"/>
    </row>
    <row r="51" spans="1:18">
      <c r="A51" s="24"/>
      <c r="B51" s="17" t="s">
        <v>111</v>
      </c>
      <c r="C51" s="17">
        <v>415</v>
      </c>
      <c r="D51" s="17">
        <v>1660</v>
      </c>
      <c r="E51" s="17">
        <v>2046</v>
      </c>
      <c r="F51" s="17">
        <v>15890</v>
      </c>
      <c r="G51" s="17">
        <v>8000</v>
      </c>
      <c r="H51" s="16">
        <f t="shared" si="0"/>
        <v>25936</v>
      </c>
      <c r="I51" s="1"/>
      <c r="J51" s="1"/>
      <c r="K51" s="1"/>
      <c r="L51" s="11"/>
      <c r="M51" s="11"/>
      <c r="N51" s="11"/>
      <c r="O51" s="11"/>
      <c r="P51" s="11"/>
      <c r="Q51" s="11"/>
      <c r="R51" s="11"/>
    </row>
    <row r="52" spans="1:18">
      <c r="A52" s="23" t="s">
        <v>112</v>
      </c>
      <c r="B52" s="17" t="s">
        <v>113</v>
      </c>
      <c r="C52" s="17">
        <v>76</v>
      </c>
      <c r="D52" s="17">
        <v>300</v>
      </c>
      <c r="E52" s="17">
        <v>320</v>
      </c>
      <c r="F52" s="17">
        <v>7804</v>
      </c>
      <c r="G52" s="17">
        <v>0</v>
      </c>
      <c r="H52" s="16">
        <f t="shared" si="0"/>
        <v>8124</v>
      </c>
      <c r="I52" s="1"/>
      <c r="J52" s="1"/>
      <c r="K52" s="1"/>
      <c r="L52" s="11"/>
      <c r="M52" s="11"/>
      <c r="N52" s="11"/>
      <c r="O52" s="11"/>
      <c r="P52" s="11"/>
      <c r="Q52" s="11"/>
      <c r="R52" s="11"/>
    </row>
    <row r="53" spans="1:18">
      <c r="A53" s="21" t="s">
        <v>54</v>
      </c>
      <c r="B53" s="17"/>
      <c r="C53" s="20">
        <f t="shared" ref="C53:G53" si="1">SUM(C4:C52)</f>
        <v>2568</v>
      </c>
      <c r="D53" s="20">
        <f t="shared" si="1"/>
        <v>10431</v>
      </c>
      <c r="E53" s="20">
        <f t="shared" si="1"/>
        <v>7429</v>
      </c>
      <c r="F53" s="20">
        <f t="shared" si="1"/>
        <v>150828</v>
      </c>
      <c r="G53" s="20">
        <f t="shared" si="1"/>
        <v>134387</v>
      </c>
      <c r="H53" s="20">
        <f>SUM(H4:H52)</f>
        <v>292644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</row>
  </sheetData>
  <mergeCells count="13">
    <mergeCell ref="A2:H2"/>
    <mergeCell ref="A4:A9"/>
    <mergeCell ref="A10:A16"/>
    <mergeCell ref="A17:A19"/>
    <mergeCell ref="A20:A29"/>
    <mergeCell ref="A49:A51"/>
    <mergeCell ref="A52"/>
    <mergeCell ref="A53"/>
    <mergeCell ref="A30:A36"/>
    <mergeCell ref="A37:A39"/>
    <mergeCell ref="A40"/>
    <mergeCell ref="A41:A47"/>
    <mergeCell ref="A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DC TJ - projekty</vt:lpstr>
      <vt:lpstr>DC KC - projekty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PM-NTB</cp:lastModifiedBy>
  <dcterms:created xsi:type="dcterms:W3CDTF">2018-08-14T19:51:22Z</dcterms:created>
  <dcterms:modified xsi:type="dcterms:W3CDTF">2020-02-10T13:42:49Z</dcterms:modified>
</cp:coreProperties>
</file>